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M:\Foodservice\Michele Callender\Sysco\HMS Hilton Sysco Stocking List\"/>
    </mc:Choice>
  </mc:AlternateContent>
  <xr:revisionPtr revIDLastSave="0" documentId="13_ncr:1_{8AE1C0E3-B1D2-4DA8-8124-53968D7A517D}" xr6:coauthVersionLast="47" xr6:coauthVersionMax="47" xr10:uidLastSave="{00000000-0000-0000-0000-000000000000}"/>
  <bookViews>
    <workbookView xWindow="57480" yWindow="-2160" windowWidth="29040" windowHeight="15720" firstSheet="1" activeTab="1" xr2:uid="{D58C3939-5A89-4F07-902F-7CAD151FFB68}"/>
  </bookViews>
  <sheets>
    <sheet name="TEMPLATE" sheetId="1" state="hidden" r:id="rId1"/>
    <sheet name="Contents" sheetId="106" r:id="rId2"/>
    <sheet name="CN_IAK" sheetId="15" r:id="rId3"/>
    <sheet name="CN_CHI" sheetId="16" r:id="rId4"/>
    <sheet name="CN_SDV" sheetId="17" r:id="rId5"/>
    <sheet name="CN_CIL" sheetId="18" r:id="rId6"/>
    <sheet name="CN_KSC" sheetId="19" r:id="rId7"/>
    <sheet name="CN_MMN" sheetId="20" r:id="rId8"/>
    <sheet name="CN_ASI" sheetId="21" r:id="rId9"/>
    <sheet name="CN_WMN" sheetId="22" r:id="rId10"/>
    <sheet name="CN_STL" sheetId="23" r:id="rId11"/>
    <sheet name="CN_FND" sheetId="24" r:id="rId12"/>
    <sheet name="CN_LNC" sheetId="25" r:id="rId13"/>
    <sheet name="CN_BRB" sheetId="26" r:id="rId14"/>
    <sheet name="CN_EWI" sheetId="27" r:id="rId15"/>
    <sheet name="MA_DET" sheetId="28" r:id="rId16"/>
    <sheet name="MA_GRP" sheetId="29" r:id="rId17"/>
    <sheet name="MA_PTS" sheetId="30" r:id="rId18"/>
    <sheet name="MA_CPA" sheetId="31" r:id="rId19"/>
    <sheet name="MA_PHA" sheetId="32" r:id="rId20"/>
    <sheet name="MA_SHB" sheetId="33" r:id="rId21"/>
    <sheet name="MA_ALT" sheetId="34" r:id="rId22"/>
    <sheet name="MA_VGA" sheetId="35" r:id="rId23"/>
    <sheet name="MA_HMP" sheetId="36" r:id="rId24"/>
    <sheet name="MA_BNE" sheetId="37" r:id="rId25"/>
    <sheet name="MW_IND" sheetId="38" r:id="rId26"/>
    <sheet name="MW_LVL" sheetId="39" r:id="rId27"/>
    <sheet name="MW_SBG" sheetId="40" r:id="rId28"/>
    <sheet name="MW_CNC" sheetId="41" r:id="rId29"/>
    <sheet name="MW_CLV" sheetId="42" r:id="rId30"/>
    <sheet name="NE_CCT" sheetId="44" r:id="rId31"/>
    <sheet name="NE_BST" sheetId="43" r:id="rId32"/>
    <sheet name="NE_BLT" sheetId="45" r:id="rId33"/>
    <sheet name="NE_EMD" sheetId="46" r:id="rId34"/>
    <sheet name="NE_NEN" sheetId="47" r:id="rId35"/>
    <sheet name="NE_MNY" sheetId="48" r:id="rId36"/>
    <sheet name="NE_ALB" sheetId="49" r:id="rId37"/>
    <sheet name="NE_SYR" sheetId="50" r:id="rId38"/>
    <sheet name="NE_LIN" sheetId="51" r:id="rId39"/>
    <sheet name="SE_CAL" sheetId="52" r:id="rId40"/>
    <sheet name="SE_GFC" sheetId="53" r:id="rId41"/>
    <sheet name="SE_ARK" sheetId="55" r:id="rId42"/>
    <sheet name="SE_JKV" sheetId="54" r:id="rId43"/>
    <sheet name="SE_CFL" sheetId="56" r:id="rId44"/>
    <sheet name="SE_WFL" sheetId="57" r:id="rId45"/>
    <sheet name="SE_EFL" sheetId="58" r:id="rId46"/>
    <sheet name="SE_SFL" sheetId="59" r:id="rId47"/>
    <sheet name="SE_BSE" sheetId="60" r:id="rId48"/>
    <sheet name="SE_ATL" sheetId="61" r:id="rId49"/>
    <sheet name="SE_NLA" sheetId="62" r:id="rId50"/>
    <sheet name="SE_JKS" sheetId="63" r:id="rId51"/>
    <sheet name="SE_CHL" sheetId="64" r:id="rId52"/>
    <sheet name="SE_RLG" sheetId="65" r:id="rId53"/>
    <sheet name="SE_SCL" sheetId="66" r:id="rId54"/>
    <sheet name="SE_CLB" sheetId="67" r:id="rId55"/>
    <sheet name="SE_NSH" sheetId="68" r:id="rId56"/>
    <sheet name="SE_MEM" sheetId="69" r:id="rId57"/>
    <sheet name="SE_KNX" sheetId="70" r:id="rId58"/>
    <sheet name="SW_NMX" sheetId="71" r:id="rId59"/>
    <sheet name="SW_OKC" sheetId="72" r:id="rId60"/>
    <sheet name="SW_DLS" sheetId="73" r:id="rId61"/>
    <sheet name="SW_HST" sheetId="74" r:id="rId62"/>
    <sheet name="SW_CTX" sheetId="75" r:id="rId63"/>
    <sheet name="SW_ETX" sheetId="76" r:id="rId64"/>
    <sheet name="SW_SFW" sheetId="77" r:id="rId65"/>
    <sheet name="SW_WTX" sheetId="78" r:id="rId66"/>
    <sheet name="WS_ARZ" sheetId="79" r:id="rId67"/>
    <sheet name="WS_CCA" sheetId="80" r:id="rId68"/>
    <sheet name="WS_LAC" sheetId="81" r:id="rId69"/>
    <sheet name="WS_SFA" sheetId="82" r:id="rId70"/>
    <sheet name="WS_SDG" sheetId="83" r:id="rId71"/>
    <sheet name="WS_SAC" sheetId="84" r:id="rId72"/>
    <sheet name="WS_VNT" sheetId="85" r:id="rId73"/>
    <sheet name="WS_SLC" sheetId="86" r:id="rId74"/>
    <sheet name="WS_RVS" sheetId="87" r:id="rId75"/>
    <sheet name="WS_HAI" sheetId="88" r:id="rId76"/>
    <sheet name="WS_DNV" sheetId="89" r:id="rId77"/>
    <sheet name="WS_SDN" sheetId="90" r:id="rId78"/>
    <sheet name="WS_BID" sheetId="91" r:id="rId79"/>
    <sheet name="WS_SPK" sheetId="92" r:id="rId80"/>
    <sheet name="WS_MNT" sheetId="93" r:id="rId81"/>
    <sheet name="WS_POR" sheetId="94" r:id="rId82"/>
    <sheet name="WS_ITM" sheetId="95" r:id="rId83"/>
    <sheet name="WS_SWA" sheetId="96" r:id="rId84"/>
    <sheet name="Purchases by Location" sheetId="4" state="hidden" r:id="rId85"/>
    <sheet name="Locations" sheetId="5" r:id="rId86"/>
  </sheets>
  <definedNames>
    <definedName name="_xlnm._FilterDatabase" localSheetId="1" hidden="1">Contents!$A$1:$I$83</definedName>
    <definedName name="_xlnm._FilterDatabase" localSheetId="85" hidden="1">Locations!$A$1:$J$84</definedName>
    <definedName name="_xlnm._FilterDatabase" localSheetId="84" hidden="1">'Purchases by Location'!$A$1:$X$875</definedName>
    <definedName name="_xlnm.Print_Area" localSheetId="8">CN_ASI!$A$1:$F$112</definedName>
    <definedName name="_xlnm.Print_Area" localSheetId="13">CN_BRB!$A$1:$F$112</definedName>
    <definedName name="_xlnm.Print_Area" localSheetId="3">CN_CHI!$A$1:$F$112</definedName>
    <definedName name="_xlnm.Print_Area" localSheetId="5">CN_CIL!$A$1:$F$112</definedName>
    <definedName name="_xlnm.Print_Area" localSheetId="14">CN_EWI!$A$1:$F$112</definedName>
    <definedName name="_xlnm.Print_Area" localSheetId="11">CN_FND!$A$1:$F$112</definedName>
    <definedName name="_xlnm.Print_Area" localSheetId="2">CN_IAK!$A$1:$F$112</definedName>
    <definedName name="_xlnm.Print_Area" localSheetId="6">CN_KSC!$A$1:$F$112</definedName>
    <definedName name="_xlnm.Print_Area" localSheetId="12">CN_LNC!$A$1:$F$112</definedName>
    <definedName name="_xlnm.Print_Area" localSheetId="7">CN_MMN!$A$1:$F$112</definedName>
    <definedName name="_xlnm.Print_Area" localSheetId="4">CN_SDV!$A$1:$F$112</definedName>
    <definedName name="_xlnm.Print_Area" localSheetId="10">CN_STL!$A$1:$F$112</definedName>
    <definedName name="_xlnm.Print_Area" localSheetId="9">CN_WMN!$A$1:$F$112</definedName>
    <definedName name="_xlnm.Print_Area" localSheetId="21">MA_ALT!$A$1:$F$112</definedName>
    <definedName name="_xlnm.Print_Area" localSheetId="24">MA_BNE!$A$1:$F$112</definedName>
    <definedName name="_xlnm.Print_Area" localSheetId="18">MA_CPA!$A$1:$F$112</definedName>
    <definedName name="_xlnm.Print_Area" localSheetId="15">MA_DET!$A$1:$F$112</definedName>
    <definedName name="_xlnm.Print_Area" localSheetId="16">MA_GRP!$A$1:$F$112</definedName>
    <definedName name="_xlnm.Print_Area" localSheetId="23">MA_HMP!$A$1:$F$112</definedName>
    <definedName name="_xlnm.Print_Area" localSheetId="19">MA_PHA!$A$1:$F$112</definedName>
    <definedName name="_xlnm.Print_Area" localSheetId="17">MA_PTS!$A$1:$F$112</definedName>
    <definedName name="_xlnm.Print_Area" localSheetId="20">MA_SHB!$A$1:$F$112</definedName>
    <definedName name="_xlnm.Print_Area" localSheetId="22">MA_VGA!$A$1:$F$112</definedName>
    <definedName name="_xlnm.Print_Area" localSheetId="29">MW_CLV!$A$1:$F$112</definedName>
    <definedName name="_xlnm.Print_Area" localSheetId="28">MW_CNC!$A$1:$F$112</definedName>
    <definedName name="_xlnm.Print_Area" localSheetId="25">MW_IND!$A$1:$F$112</definedName>
    <definedName name="_xlnm.Print_Area" localSheetId="26">MW_LVL!$A$1:$F$112</definedName>
    <definedName name="_xlnm.Print_Area" localSheetId="27">MW_SBG!$A$1:$F$112</definedName>
    <definedName name="_xlnm.Print_Area" localSheetId="36">NE_ALB!$A$1:$F$112</definedName>
    <definedName name="_xlnm.Print_Area" localSheetId="32">NE_BLT!$A$1:$F$112</definedName>
    <definedName name="_xlnm.Print_Area" localSheetId="31">NE_BST!$A$1:$F$112</definedName>
    <definedName name="_xlnm.Print_Area" localSheetId="30">NE_CCT!$A$1:$F$112</definedName>
    <definedName name="_xlnm.Print_Area" localSheetId="33">NE_EMD!$A$1:$F$112</definedName>
    <definedName name="_xlnm.Print_Area" localSheetId="38">NE_LIN!$A$1:$F$112</definedName>
    <definedName name="_xlnm.Print_Area" localSheetId="35">NE_MNY!$A$1:$F$112</definedName>
    <definedName name="_xlnm.Print_Area" localSheetId="34">NE_NEN!$A$1:$F$112</definedName>
    <definedName name="_xlnm.Print_Area" localSheetId="37">NE_SYR!$A$1:$F$112</definedName>
    <definedName name="_xlnm.Print_Area" localSheetId="41">SE_ARK!$A$1:$F$112</definedName>
    <definedName name="_xlnm.Print_Area" localSheetId="48">SE_ATL!$A$1:$F$112</definedName>
    <definedName name="_xlnm.Print_Area" localSheetId="47">SE_BSE!$A$1:$F$112</definedName>
    <definedName name="_xlnm.Print_Area" localSheetId="39">SE_CAL!$A$1:$F$112</definedName>
    <definedName name="_xlnm.Print_Area" localSheetId="43">SE_CFL!$A$1:$F$112</definedName>
    <definedName name="_xlnm.Print_Area" localSheetId="51">SE_CHL!$A$1:$F$112</definedName>
    <definedName name="_xlnm.Print_Area" localSheetId="54">SE_CLB!$A$1:$F$112</definedName>
    <definedName name="_xlnm.Print_Area" localSheetId="45">SE_EFL!$A$1:$F$112</definedName>
    <definedName name="_xlnm.Print_Area" localSheetId="40">SE_GFC!$A$1:$F$112</definedName>
    <definedName name="_xlnm.Print_Area" localSheetId="50">SE_JKS!$A$1:$F$112</definedName>
    <definedName name="_xlnm.Print_Area" localSheetId="42">SE_JKV!$A$1:$F$112</definedName>
    <definedName name="_xlnm.Print_Area" localSheetId="57">SE_KNX!$A$1:$F$112</definedName>
    <definedName name="_xlnm.Print_Area" localSheetId="56">SE_MEM!$A$1:$F$112</definedName>
    <definedName name="_xlnm.Print_Area" localSheetId="49">SE_NLA!$A$1:$F$112</definedName>
    <definedName name="_xlnm.Print_Area" localSheetId="55">SE_NSH!$A$1:$F$112</definedName>
    <definedName name="_xlnm.Print_Area" localSheetId="52">SE_RLG!$A$1:$F$112</definedName>
    <definedName name="_xlnm.Print_Area" localSheetId="53">SE_SCL!$A$1:$F$112</definedName>
    <definedName name="_xlnm.Print_Area" localSheetId="46">SE_SFL!$A$1:$F$112</definedName>
    <definedName name="_xlnm.Print_Area" localSheetId="44">SE_WFL!$A$1:$F$112</definedName>
    <definedName name="_xlnm.Print_Area" localSheetId="62">SW_CTX!$A$1:$F$112</definedName>
    <definedName name="_xlnm.Print_Area" localSheetId="60">SW_DLS!$A$1:$F$112</definedName>
    <definedName name="_xlnm.Print_Area" localSheetId="63">SW_ETX!$A$1:$F$112</definedName>
    <definedName name="_xlnm.Print_Area" localSheetId="61">SW_HST!$A$1:$F$112</definedName>
    <definedName name="_xlnm.Print_Area" localSheetId="58">SW_NMX!$A$1:$F$112</definedName>
    <definedName name="_xlnm.Print_Area" localSheetId="59">SW_OKC!$A$1:$F$112</definedName>
    <definedName name="_xlnm.Print_Area" localSheetId="64">SW_SFW!$A$1:$F$112</definedName>
    <definedName name="_xlnm.Print_Area" localSheetId="65">SW_WTX!$A$1:$F$112</definedName>
    <definedName name="_xlnm.Print_Area" localSheetId="0">TEMPLATE!$A$1:$F$112</definedName>
    <definedName name="_xlnm.Print_Area" localSheetId="66">WS_ARZ!$A$1:$F$112</definedName>
    <definedName name="_xlnm.Print_Area" localSheetId="78">WS_BID!$A$1:$F$112</definedName>
    <definedName name="_xlnm.Print_Area" localSheetId="67">WS_CCA!$A$1:$F$112</definedName>
    <definedName name="_xlnm.Print_Area" localSheetId="76">WS_DNV!$A$1:$F$112</definedName>
    <definedName name="_xlnm.Print_Area" localSheetId="75">WS_HAI!$A$1:$F$112</definedName>
    <definedName name="_xlnm.Print_Area" localSheetId="82">WS_ITM!$A$1:$F$112</definedName>
    <definedName name="_xlnm.Print_Area" localSheetId="68">WS_LAC!$A$1:$F$112</definedName>
    <definedName name="_xlnm.Print_Area" localSheetId="80">WS_MNT!$A$1:$F$112</definedName>
    <definedName name="_xlnm.Print_Area" localSheetId="81">WS_POR!$A$1:$F$112</definedName>
    <definedName name="_xlnm.Print_Area" localSheetId="74">WS_RVS!$A$1:$F$112</definedName>
    <definedName name="_xlnm.Print_Area" localSheetId="71">WS_SAC!$A$1:$F$112</definedName>
    <definedName name="_xlnm.Print_Area" localSheetId="70">WS_SDG!$A$1:$F$112</definedName>
    <definedName name="_xlnm.Print_Area" localSheetId="77">WS_SDN!$A$1:$F$112</definedName>
    <definedName name="_xlnm.Print_Area" localSheetId="69">WS_SFA!$A$1:$F$112</definedName>
    <definedName name="_xlnm.Print_Area" localSheetId="73">WS_SLC!$A$1:$F$112</definedName>
    <definedName name="_xlnm.Print_Area" localSheetId="79">WS_SPK!$A$1:$F$112</definedName>
    <definedName name="_xlnm.Print_Area" localSheetId="83">WS_SWA!$A$1:$F$112</definedName>
    <definedName name="_xlnm.Print_Area" localSheetId="72">WS_VNT!$A$1:$F$112</definedName>
    <definedName name="_xlnm.Print_Titles" localSheetId="8">CN_ASI!$1:$11</definedName>
    <definedName name="_xlnm.Print_Titles" localSheetId="13">CN_BRB!$1:$11</definedName>
    <definedName name="_xlnm.Print_Titles" localSheetId="3">CN_CHI!$1:$11</definedName>
    <definedName name="_xlnm.Print_Titles" localSheetId="5">CN_CIL!$1:$11</definedName>
    <definedName name="_xlnm.Print_Titles" localSheetId="14">CN_EWI!$1:$11</definedName>
    <definedName name="_xlnm.Print_Titles" localSheetId="11">CN_FND!$1:$11</definedName>
    <definedName name="_xlnm.Print_Titles" localSheetId="2">CN_IAK!$1:$11</definedName>
    <definedName name="_xlnm.Print_Titles" localSheetId="6">CN_KSC!$1:$11</definedName>
    <definedName name="_xlnm.Print_Titles" localSheetId="12">CN_LNC!$1:$11</definedName>
    <definedName name="_xlnm.Print_Titles" localSheetId="7">CN_MMN!$1:$11</definedName>
    <definedName name="_xlnm.Print_Titles" localSheetId="4">CN_SDV!$1:$11</definedName>
    <definedName name="_xlnm.Print_Titles" localSheetId="10">CN_STL!$1:$11</definedName>
    <definedName name="_xlnm.Print_Titles" localSheetId="9">CN_WMN!$1:$11</definedName>
    <definedName name="_xlnm.Print_Titles" localSheetId="21">MA_ALT!$1:$11</definedName>
    <definedName name="_xlnm.Print_Titles" localSheetId="24">MA_BNE!$1:$11</definedName>
    <definedName name="_xlnm.Print_Titles" localSheetId="18">MA_CPA!$1:$11</definedName>
    <definedName name="_xlnm.Print_Titles" localSheetId="15">MA_DET!$1:$11</definedName>
    <definedName name="_xlnm.Print_Titles" localSheetId="16">MA_GRP!$1:$11</definedName>
    <definedName name="_xlnm.Print_Titles" localSheetId="23">MA_HMP!$1:$11</definedName>
    <definedName name="_xlnm.Print_Titles" localSheetId="19">MA_PHA!$1:$11</definedName>
    <definedName name="_xlnm.Print_Titles" localSheetId="17">MA_PTS!$1:$11</definedName>
    <definedName name="_xlnm.Print_Titles" localSheetId="20">MA_SHB!$1:$11</definedName>
    <definedName name="_xlnm.Print_Titles" localSheetId="22">MA_VGA!$1:$11</definedName>
    <definedName name="_xlnm.Print_Titles" localSheetId="29">MW_CLV!$1:$11</definedName>
    <definedName name="_xlnm.Print_Titles" localSheetId="28">MW_CNC!$1:$11</definedName>
    <definedName name="_xlnm.Print_Titles" localSheetId="25">MW_IND!$1:$11</definedName>
    <definedName name="_xlnm.Print_Titles" localSheetId="26">MW_LVL!$1:$11</definedName>
    <definedName name="_xlnm.Print_Titles" localSheetId="27">MW_SBG!$1:$11</definedName>
    <definedName name="_xlnm.Print_Titles" localSheetId="36">NE_ALB!$1:$11</definedName>
    <definedName name="_xlnm.Print_Titles" localSheetId="32">NE_BLT!$1:$11</definedName>
    <definedName name="_xlnm.Print_Titles" localSheetId="31">NE_BST!$1:$11</definedName>
    <definedName name="_xlnm.Print_Titles" localSheetId="30">NE_CCT!$1:$11</definedName>
    <definedName name="_xlnm.Print_Titles" localSheetId="33">NE_EMD!$1:$11</definedName>
    <definedName name="_xlnm.Print_Titles" localSheetId="38">NE_LIN!$1:$11</definedName>
    <definedName name="_xlnm.Print_Titles" localSheetId="35">NE_MNY!$1:$11</definedName>
    <definedName name="_xlnm.Print_Titles" localSheetId="34">NE_NEN!$1:$11</definedName>
    <definedName name="_xlnm.Print_Titles" localSheetId="37">NE_SYR!$1:$11</definedName>
    <definedName name="_xlnm.Print_Titles" localSheetId="41">SE_ARK!$1:$11</definedName>
    <definedName name="_xlnm.Print_Titles" localSheetId="48">SE_ATL!$1:$11</definedName>
    <definedName name="_xlnm.Print_Titles" localSheetId="47">SE_BSE!$1:$11</definedName>
    <definedName name="_xlnm.Print_Titles" localSheetId="39">SE_CAL!$1:$11</definedName>
    <definedName name="_xlnm.Print_Titles" localSheetId="43">SE_CFL!$1:$11</definedName>
    <definedName name="_xlnm.Print_Titles" localSheetId="51">SE_CHL!$1:$11</definedName>
    <definedName name="_xlnm.Print_Titles" localSheetId="54">SE_CLB!$1:$11</definedName>
    <definedName name="_xlnm.Print_Titles" localSheetId="45">SE_EFL!$1:$11</definedName>
    <definedName name="_xlnm.Print_Titles" localSheetId="40">SE_GFC!$1:$11</definedName>
    <definedName name="_xlnm.Print_Titles" localSheetId="50">SE_JKS!$1:$11</definedName>
    <definedName name="_xlnm.Print_Titles" localSheetId="42">SE_JKV!$1:$11</definedName>
    <definedName name="_xlnm.Print_Titles" localSheetId="57">SE_KNX!$1:$11</definedName>
    <definedName name="_xlnm.Print_Titles" localSheetId="56">SE_MEM!$1:$11</definedName>
    <definedName name="_xlnm.Print_Titles" localSheetId="49">SE_NLA!$1:$11</definedName>
    <definedName name="_xlnm.Print_Titles" localSheetId="55">SE_NSH!$1:$11</definedName>
    <definedName name="_xlnm.Print_Titles" localSheetId="52">SE_RLG!$1:$11</definedName>
    <definedName name="_xlnm.Print_Titles" localSheetId="53">SE_SCL!$1:$11</definedName>
    <definedName name="_xlnm.Print_Titles" localSheetId="46">SE_SFL!$1:$11</definedName>
    <definedName name="_xlnm.Print_Titles" localSheetId="44">SE_WFL!$1:$11</definedName>
    <definedName name="_xlnm.Print_Titles" localSheetId="62">SW_CTX!$1:$11</definedName>
    <definedName name="_xlnm.Print_Titles" localSheetId="60">SW_DLS!$1:$11</definedName>
    <definedName name="_xlnm.Print_Titles" localSheetId="63">SW_ETX!$1:$11</definedName>
    <definedName name="_xlnm.Print_Titles" localSheetId="61">SW_HST!$1:$11</definedName>
    <definedName name="_xlnm.Print_Titles" localSheetId="58">SW_NMX!$1:$11</definedName>
    <definedName name="_xlnm.Print_Titles" localSheetId="59">SW_OKC!$1:$11</definedName>
    <definedName name="_xlnm.Print_Titles" localSheetId="64">SW_SFW!$1:$11</definedName>
    <definedName name="_xlnm.Print_Titles" localSheetId="65">SW_WTX!$1:$11</definedName>
    <definedName name="_xlnm.Print_Titles" localSheetId="0">TEMPLATE!$1:$11</definedName>
    <definedName name="_xlnm.Print_Titles" localSheetId="66">WS_ARZ!$1:$11</definedName>
    <definedName name="_xlnm.Print_Titles" localSheetId="78">WS_BID!$1:$11</definedName>
    <definedName name="_xlnm.Print_Titles" localSheetId="67">WS_CCA!$1:$11</definedName>
    <definedName name="_xlnm.Print_Titles" localSheetId="76">WS_DNV!$1:$11</definedName>
    <definedName name="_xlnm.Print_Titles" localSheetId="75">WS_HAI!$1:$11</definedName>
    <definedName name="_xlnm.Print_Titles" localSheetId="82">WS_ITM!$1:$11</definedName>
    <definedName name="_xlnm.Print_Titles" localSheetId="68">WS_LAC!$1:$11</definedName>
    <definedName name="_xlnm.Print_Titles" localSheetId="80">WS_MNT!$1:$11</definedName>
    <definedName name="_xlnm.Print_Titles" localSheetId="81">WS_POR!$1:$11</definedName>
    <definedName name="_xlnm.Print_Titles" localSheetId="74">WS_RVS!$1:$11</definedName>
    <definedName name="_xlnm.Print_Titles" localSheetId="71">WS_SAC!$1:$11</definedName>
    <definedName name="_xlnm.Print_Titles" localSheetId="70">WS_SDG!$1:$11</definedName>
    <definedName name="_xlnm.Print_Titles" localSheetId="77">WS_SDN!$1:$11</definedName>
    <definedName name="_xlnm.Print_Titles" localSheetId="69">WS_SFA!$1:$11</definedName>
    <definedName name="_xlnm.Print_Titles" localSheetId="73">WS_SLC!$1:$11</definedName>
    <definedName name="_xlnm.Print_Titles" localSheetId="79">WS_SPK!$1:$11</definedName>
    <definedName name="_xlnm.Print_Titles" localSheetId="83">WS_SWA!$1:$11</definedName>
    <definedName name="_xlnm.Print_Titles" localSheetId="72">WS_VNT!$1:$11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106" l="1"/>
  <c r="I82" i="106"/>
  <c r="I81" i="106"/>
  <c r="I80" i="106"/>
  <c r="I79" i="106"/>
  <c r="I78" i="106"/>
  <c r="I77" i="106"/>
  <c r="I76" i="106"/>
  <c r="I75" i="106"/>
  <c r="I74" i="106"/>
  <c r="I73" i="106"/>
  <c r="I72" i="106"/>
  <c r="I71" i="106"/>
  <c r="I70" i="106"/>
  <c r="I69" i="106"/>
  <c r="I68" i="106"/>
  <c r="I67" i="106"/>
  <c r="I66" i="106"/>
  <c r="I65" i="106"/>
  <c r="I64" i="106"/>
  <c r="I63" i="106"/>
  <c r="I62" i="106"/>
  <c r="I61" i="106"/>
  <c r="I60" i="106"/>
  <c r="I59" i="106"/>
  <c r="I58" i="106"/>
  <c r="I57" i="106"/>
  <c r="I56" i="106"/>
  <c r="I55" i="106"/>
  <c r="I54" i="106"/>
  <c r="I53" i="106"/>
  <c r="I52" i="106"/>
  <c r="I51" i="106"/>
  <c r="I50" i="106"/>
  <c r="I49" i="106"/>
  <c r="I48" i="106"/>
  <c r="I46" i="106"/>
  <c r="I45" i="106"/>
  <c r="I44" i="106"/>
  <c r="I43" i="106"/>
  <c r="I42" i="106"/>
  <c r="I41" i="106"/>
  <c r="I40" i="106"/>
  <c r="I39" i="106"/>
  <c r="I38" i="106"/>
  <c r="I37" i="106"/>
  <c r="I36" i="106"/>
  <c r="I35" i="106"/>
  <c r="I34" i="106"/>
  <c r="I33" i="106"/>
  <c r="I32" i="106"/>
  <c r="I31" i="106"/>
  <c r="I30" i="106"/>
  <c r="I29" i="106"/>
  <c r="I28" i="106"/>
  <c r="I27" i="106"/>
  <c r="I26" i="106"/>
  <c r="I25" i="106"/>
  <c r="I23" i="106"/>
  <c r="I22" i="106"/>
  <c r="I21" i="106"/>
  <c r="I20" i="106"/>
  <c r="I19" i="106"/>
  <c r="I18" i="106"/>
  <c r="I17" i="106"/>
  <c r="I16" i="106"/>
  <c r="I15" i="106"/>
  <c r="I14" i="106"/>
  <c r="I13" i="106"/>
  <c r="I12" i="106"/>
  <c r="I11" i="106"/>
  <c r="I10" i="106"/>
  <c r="I9" i="106"/>
  <c r="I8" i="106"/>
  <c r="I7" i="106"/>
  <c r="I6" i="106"/>
  <c r="I5" i="106"/>
  <c r="I4" i="106"/>
  <c r="I3" i="106"/>
  <c r="I2" i="106"/>
  <c r="H107" i="96"/>
  <c r="H106" i="96"/>
  <c r="H105" i="96"/>
  <c r="H104" i="96"/>
  <c r="H103" i="96"/>
  <c r="H102" i="96"/>
  <c r="H101" i="96"/>
  <c r="H99" i="96"/>
  <c r="H98" i="96"/>
  <c r="H97" i="96"/>
  <c r="H96" i="96"/>
  <c r="H95" i="96"/>
  <c r="H94" i="96"/>
  <c r="H93" i="96"/>
  <c r="H92" i="96"/>
  <c r="H91" i="96"/>
  <c r="H90" i="96"/>
  <c r="H89" i="96"/>
  <c r="H88" i="96"/>
  <c r="H87" i="96"/>
  <c r="H86" i="96"/>
  <c r="H85" i="96"/>
  <c r="H84" i="96"/>
  <c r="H83" i="96"/>
  <c r="H82" i="96"/>
  <c r="H81" i="96"/>
  <c r="H80" i="96"/>
  <c r="H79" i="96"/>
  <c r="H78" i="96"/>
  <c r="H77" i="96"/>
  <c r="H76" i="96"/>
  <c r="H75" i="96"/>
  <c r="H74" i="96"/>
  <c r="H73" i="96"/>
  <c r="H72" i="96"/>
  <c r="H71" i="96"/>
  <c r="H70" i="96"/>
  <c r="H69" i="96"/>
  <c r="H68" i="96"/>
  <c r="H67" i="96"/>
  <c r="H66" i="96"/>
  <c r="H65" i="96"/>
  <c r="H64" i="96"/>
  <c r="H63" i="96"/>
  <c r="H62" i="96"/>
  <c r="H61" i="96"/>
  <c r="H55" i="96"/>
  <c r="H54" i="96"/>
  <c r="H53" i="96"/>
  <c r="H52" i="96"/>
  <c r="H51" i="96"/>
  <c r="H50" i="96"/>
  <c r="H49" i="96"/>
  <c r="H48" i="96"/>
  <c r="H47" i="96"/>
  <c r="H46" i="96"/>
  <c r="H45" i="96"/>
  <c r="H44" i="96"/>
  <c r="H43" i="96"/>
  <c r="H42" i="96"/>
  <c r="H41" i="96"/>
  <c r="H40" i="96"/>
  <c r="H39" i="96"/>
  <c r="H38" i="96"/>
  <c r="H37" i="96"/>
  <c r="H36" i="96"/>
  <c r="H35" i="96"/>
  <c r="H34" i="96"/>
  <c r="H33" i="96"/>
  <c r="H32" i="96"/>
  <c r="H31" i="96"/>
  <c r="H30" i="96"/>
  <c r="H29" i="96"/>
  <c r="H28" i="96"/>
  <c r="H27" i="96"/>
  <c r="H26" i="96"/>
  <c r="H25" i="96"/>
  <c r="H23" i="96"/>
  <c r="H22" i="96"/>
  <c r="H21" i="96"/>
  <c r="H20" i="96"/>
  <c r="H19" i="96"/>
  <c r="H18" i="96"/>
  <c r="H17" i="96"/>
  <c r="H16" i="96"/>
  <c r="H15" i="96"/>
  <c r="H14" i="96"/>
  <c r="H13" i="96"/>
  <c r="B8" i="96"/>
  <c r="H107" i="95"/>
  <c r="H106" i="95"/>
  <c r="H105" i="95"/>
  <c r="H104" i="95"/>
  <c r="H103" i="95"/>
  <c r="H102" i="95"/>
  <c r="H101" i="95"/>
  <c r="H99" i="95"/>
  <c r="H98" i="95"/>
  <c r="H97" i="95"/>
  <c r="H96" i="95"/>
  <c r="H95" i="95"/>
  <c r="H94" i="95"/>
  <c r="H93" i="95"/>
  <c r="H92" i="95"/>
  <c r="H91" i="95"/>
  <c r="H90" i="95"/>
  <c r="H89" i="95"/>
  <c r="H88" i="95"/>
  <c r="H87" i="95"/>
  <c r="H86" i="95"/>
  <c r="H85" i="95"/>
  <c r="H84" i="95"/>
  <c r="H83" i="95"/>
  <c r="H82" i="95"/>
  <c r="H81" i="95"/>
  <c r="H80" i="95"/>
  <c r="H79" i="95"/>
  <c r="H78" i="95"/>
  <c r="H77" i="95"/>
  <c r="H76" i="95"/>
  <c r="H75" i="95"/>
  <c r="H74" i="95"/>
  <c r="H73" i="95"/>
  <c r="H72" i="95"/>
  <c r="H71" i="95"/>
  <c r="H70" i="95"/>
  <c r="H69" i="95"/>
  <c r="H68" i="95"/>
  <c r="H67" i="95"/>
  <c r="H66" i="95"/>
  <c r="H65" i="95"/>
  <c r="H64" i="95"/>
  <c r="H63" i="95"/>
  <c r="H62" i="95"/>
  <c r="H61" i="95"/>
  <c r="H55" i="95"/>
  <c r="H54" i="95"/>
  <c r="H53" i="95"/>
  <c r="H52" i="95"/>
  <c r="H51" i="95"/>
  <c r="H50" i="95"/>
  <c r="H49" i="95"/>
  <c r="H48" i="95"/>
  <c r="H47" i="95"/>
  <c r="H46" i="95"/>
  <c r="H45" i="95"/>
  <c r="H44" i="95"/>
  <c r="H43" i="95"/>
  <c r="H42" i="95"/>
  <c r="H41" i="95"/>
  <c r="H40" i="95"/>
  <c r="H39" i="95"/>
  <c r="H38" i="95"/>
  <c r="H37" i="95"/>
  <c r="H36" i="95"/>
  <c r="H35" i="95"/>
  <c r="H34" i="95"/>
  <c r="H33" i="95"/>
  <c r="H32" i="95"/>
  <c r="H31" i="95"/>
  <c r="H30" i="95"/>
  <c r="H29" i="95"/>
  <c r="H28" i="95"/>
  <c r="H27" i="95"/>
  <c r="H26" i="95"/>
  <c r="H25" i="95"/>
  <c r="H23" i="95"/>
  <c r="H22" i="95"/>
  <c r="H21" i="95"/>
  <c r="H20" i="95"/>
  <c r="H19" i="95"/>
  <c r="H18" i="95"/>
  <c r="H17" i="95"/>
  <c r="H16" i="95"/>
  <c r="H15" i="95"/>
  <c r="H14" i="95"/>
  <c r="H13" i="95"/>
  <c r="B8" i="95"/>
  <c r="H107" i="94"/>
  <c r="H106" i="94"/>
  <c r="H105" i="94"/>
  <c r="H104" i="94"/>
  <c r="H103" i="94"/>
  <c r="H102" i="94"/>
  <c r="H101" i="94"/>
  <c r="H99" i="94"/>
  <c r="H98" i="94"/>
  <c r="H97" i="94"/>
  <c r="H96" i="94"/>
  <c r="H95" i="94"/>
  <c r="H94" i="94"/>
  <c r="H93" i="94"/>
  <c r="H92" i="94"/>
  <c r="H91" i="94"/>
  <c r="H90" i="94"/>
  <c r="H89" i="94"/>
  <c r="H88" i="94"/>
  <c r="H87" i="94"/>
  <c r="H86" i="94"/>
  <c r="H85" i="94"/>
  <c r="H84" i="94"/>
  <c r="H83" i="94"/>
  <c r="H82" i="94"/>
  <c r="H81" i="94"/>
  <c r="H80" i="94"/>
  <c r="H79" i="94"/>
  <c r="H78" i="94"/>
  <c r="H77" i="94"/>
  <c r="H76" i="94"/>
  <c r="H75" i="94"/>
  <c r="H74" i="94"/>
  <c r="H73" i="94"/>
  <c r="H72" i="94"/>
  <c r="H71" i="94"/>
  <c r="H70" i="94"/>
  <c r="H69" i="94"/>
  <c r="H68" i="94"/>
  <c r="H67" i="94"/>
  <c r="H66" i="94"/>
  <c r="H65" i="94"/>
  <c r="H64" i="94"/>
  <c r="H63" i="94"/>
  <c r="H62" i="94"/>
  <c r="H61" i="94"/>
  <c r="H55" i="94"/>
  <c r="H54" i="94"/>
  <c r="H53" i="94"/>
  <c r="H52" i="94"/>
  <c r="H51" i="94"/>
  <c r="H50" i="94"/>
  <c r="H49" i="94"/>
  <c r="H48" i="94"/>
  <c r="H47" i="94"/>
  <c r="H46" i="94"/>
  <c r="H45" i="94"/>
  <c r="H44" i="94"/>
  <c r="H43" i="94"/>
  <c r="H42" i="94"/>
  <c r="H41" i="94"/>
  <c r="H40" i="94"/>
  <c r="H39" i="94"/>
  <c r="H38" i="94"/>
  <c r="H37" i="94"/>
  <c r="H36" i="94"/>
  <c r="H35" i="94"/>
  <c r="H34" i="94"/>
  <c r="H33" i="94"/>
  <c r="H32" i="94"/>
  <c r="H31" i="94"/>
  <c r="H30" i="94"/>
  <c r="H29" i="94"/>
  <c r="H28" i="94"/>
  <c r="H27" i="94"/>
  <c r="H26" i="94"/>
  <c r="H25" i="94"/>
  <c r="H23" i="94"/>
  <c r="H22" i="94"/>
  <c r="H21" i="94"/>
  <c r="H20" i="94"/>
  <c r="H19" i="94"/>
  <c r="H18" i="94"/>
  <c r="H17" i="94"/>
  <c r="H16" i="94"/>
  <c r="H15" i="94"/>
  <c r="H14" i="94"/>
  <c r="H13" i="94"/>
  <c r="B8" i="94"/>
  <c r="H107" i="93"/>
  <c r="H106" i="93"/>
  <c r="H105" i="93"/>
  <c r="H104" i="93"/>
  <c r="H103" i="93"/>
  <c r="H102" i="93"/>
  <c r="H101" i="93"/>
  <c r="H99" i="93"/>
  <c r="H98" i="93"/>
  <c r="H97" i="93"/>
  <c r="H96" i="93"/>
  <c r="H95" i="93"/>
  <c r="H94" i="93"/>
  <c r="H93" i="93"/>
  <c r="H92" i="93"/>
  <c r="H91" i="93"/>
  <c r="H90" i="93"/>
  <c r="H89" i="93"/>
  <c r="H88" i="93"/>
  <c r="H87" i="93"/>
  <c r="H86" i="93"/>
  <c r="H85" i="93"/>
  <c r="H84" i="93"/>
  <c r="H83" i="93"/>
  <c r="H82" i="93"/>
  <c r="H81" i="93"/>
  <c r="H80" i="93"/>
  <c r="H79" i="93"/>
  <c r="H78" i="93"/>
  <c r="H77" i="93"/>
  <c r="H76" i="93"/>
  <c r="H75" i="93"/>
  <c r="H74" i="93"/>
  <c r="H73" i="93"/>
  <c r="H72" i="93"/>
  <c r="H71" i="93"/>
  <c r="H70" i="93"/>
  <c r="H69" i="93"/>
  <c r="H68" i="93"/>
  <c r="H67" i="93"/>
  <c r="H66" i="93"/>
  <c r="H65" i="93"/>
  <c r="H64" i="93"/>
  <c r="H63" i="93"/>
  <c r="H62" i="93"/>
  <c r="H61" i="93"/>
  <c r="H55" i="93"/>
  <c r="H54" i="93"/>
  <c r="H53" i="93"/>
  <c r="H52" i="93"/>
  <c r="H51" i="93"/>
  <c r="H50" i="93"/>
  <c r="H49" i="93"/>
  <c r="H48" i="93"/>
  <c r="H47" i="93"/>
  <c r="H46" i="93"/>
  <c r="H45" i="93"/>
  <c r="H44" i="93"/>
  <c r="H43" i="93"/>
  <c r="H42" i="93"/>
  <c r="H41" i="93"/>
  <c r="H40" i="93"/>
  <c r="H39" i="93"/>
  <c r="H38" i="93"/>
  <c r="H37" i="93"/>
  <c r="H36" i="93"/>
  <c r="H35" i="93"/>
  <c r="H34" i="93"/>
  <c r="H33" i="93"/>
  <c r="H32" i="93"/>
  <c r="H31" i="93"/>
  <c r="H30" i="93"/>
  <c r="H29" i="93"/>
  <c r="H28" i="93"/>
  <c r="H27" i="93"/>
  <c r="H26" i="93"/>
  <c r="H25" i="93"/>
  <c r="H23" i="93"/>
  <c r="H22" i="93"/>
  <c r="H21" i="93"/>
  <c r="H20" i="93"/>
  <c r="H19" i="93"/>
  <c r="H18" i="93"/>
  <c r="H17" i="93"/>
  <c r="H16" i="93"/>
  <c r="H15" i="93"/>
  <c r="H14" i="93"/>
  <c r="H13" i="93"/>
  <c r="B8" i="93"/>
  <c r="H107" i="92"/>
  <c r="H106" i="92"/>
  <c r="H105" i="92"/>
  <c r="H104" i="92"/>
  <c r="H103" i="92"/>
  <c r="H102" i="92"/>
  <c r="H101" i="92"/>
  <c r="H99" i="92"/>
  <c r="H98" i="92"/>
  <c r="H97" i="92"/>
  <c r="H96" i="92"/>
  <c r="H95" i="92"/>
  <c r="H94" i="92"/>
  <c r="H93" i="92"/>
  <c r="H92" i="92"/>
  <c r="H91" i="92"/>
  <c r="H90" i="92"/>
  <c r="H89" i="92"/>
  <c r="H88" i="92"/>
  <c r="H87" i="92"/>
  <c r="H86" i="92"/>
  <c r="H85" i="92"/>
  <c r="H84" i="92"/>
  <c r="H83" i="92"/>
  <c r="H82" i="92"/>
  <c r="H81" i="92"/>
  <c r="H80" i="92"/>
  <c r="H79" i="92"/>
  <c r="H78" i="92"/>
  <c r="H77" i="92"/>
  <c r="H76" i="92"/>
  <c r="H75" i="92"/>
  <c r="H74" i="92"/>
  <c r="H73" i="92"/>
  <c r="H72" i="92"/>
  <c r="H71" i="92"/>
  <c r="H70" i="92"/>
  <c r="H69" i="92"/>
  <c r="H68" i="92"/>
  <c r="H67" i="92"/>
  <c r="H66" i="92"/>
  <c r="H65" i="92"/>
  <c r="H64" i="92"/>
  <c r="H63" i="92"/>
  <c r="H62" i="92"/>
  <c r="H61" i="92"/>
  <c r="H55" i="92"/>
  <c r="H54" i="92"/>
  <c r="H53" i="92"/>
  <c r="H52" i="92"/>
  <c r="H51" i="92"/>
  <c r="H50" i="92"/>
  <c r="H49" i="92"/>
  <c r="H48" i="92"/>
  <c r="H47" i="92"/>
  <c r="H46" i="92"/>
  <c r="H45" i="92"/>
  <c r="H44" i="92"/>
  <c r="H43" i="92"/>
  <c r="H42" i="92"/>
  <c r="H41" i="92"/>
  <c r="H40" i="92"/>
  <c r="H39" i="92"/>
  <c r="H38" i="92"/>
  <c r="H37" i="92"/>
  <c r="H36" i="92"/>
  <c r="H35" i="92"/>
  <c r="H34" i="92"/>
  <c r="H33" i="92"/>
  <c r="H32" i="92"/>
  <c r="H31" i="92"/>
  <c r="H30" i="92"/>
  <c r="H29" i="92"/>
  <c r="H28" i="92"/>
  <c r="H27" i="92"/>
  <c r="H26" i="92"/>
  <c r="H25" i="92"/>
  <c r="H23" i="92"/>
  <c r="H22" i="92"/>
  <c r="H21" i="92"/>
  <c r="H20" i="92"/>
  <c r="H19" i="92"/>
  <c r="H18" i="92"/>
  <c r="H17" i="92"/>
  <c r="H16" i="92"/>
  <c r="H15" i="92"/>
  <c r="H14" i="92"/>
  <c r="H13" i="92"/>
  <c r="B8" i="92"/>
  <c r="H107" i="91"/>
  <c r="H106" i="91"/>
  <c r="H105" i="91"/>
  <c r="H104" i="91"/>
  <c r="H103" i="91"/>
  <c r="H102" i="91"/>
  <c r="H101" i="91"/>
  <c r="H99" i="91"/>
  <c r="H98" i="91"/>
  <c r="H97" i="91"/>
  <c r="H96" i="91"/>
  <c r="H95" i="91"/>
  <c r="H94" i="91"/>
  <c r="H93" i="91"/>
  <c r="H92" i="91"/>
  <c r="H91" i="91"/>
  <c r="H90" i="91"/>
  <c r="H89" i="91"/>
  <c r="H88" i="91"/>
  <c r="H87" i="91"/>
  <c r="H86" i="91"/>
  <c r="H85" i="91"/>
  <c r="H84" i="91"/>
  <c r="H83" i="91"/>
  <c r="H82" i="91"/>
  <c r="H81" i="91"/>
  <c r="H80" i="91"/>
  <c r="H79" i="91"/>
  <c r="H78" i="91"/>
  <c r="H77" i="91"/>
  <c r="H76" i="91"/>
  <c r="H75" i="91"/>
  <c r="H74" i="91"/>
  <c r="H73" i="91"/>
  <c r="H72" i="91"/>
  <c r="H71" i="91"/>
  <c r="H70" i="91"/>
  <c r="H69" i="91"/>
  <c r="H68" i="91"/>
  <c r="H67" i="91"/>
  <c r="H66" i="91"/>
  <c r="H65" i="91"/>
  <c r="H64" i="91"/>
  <c r="H63" i="91"/>
  <c r="H62" i="91"/>
  <c r="H61" i="91"/>
  <c r="H55" i="91"/>
  <c r="H54" i="91"/>
  <c r="H53" i="91"/>
  <c r="H52" i="91"/>
  <c r="H51" i="91"/>
  <c r="H50" i="91"/>
  <c r="H49" i="91"/>
  <c r="H48" i="91"/>
  <c r="H47" i="91"/>
  <c r="H46" i="91"/>
  <c r="H45" i="91"/>
  <c r="H44" i="91"/>
  <c r="H43" i="91"/>
  <c r="H42" i="91"/>
  <c r="H41" i="91"/>
  <c r="H40" i="91"/>
  <c r="H39" i="91"/>
  <c r="H38" i="91"/>
  <c r="H37" i="91"/>
  <c r="H36" i="91"/>
  <c r="H35" i="91"/>
  <c r="H34" i="91"/>
  <c r="H33" i="91"/>
  <c r="H32" i="91"/>
  <c r="H31" i="91"/>
  <c r="H30" i="91"/>
  <c r="H29" i="91"/>
  <c r="H28" i="91"/>
  <c r="H27" i="91"/>
  <c r="H26" i="91"/>
  <c r="H25" i="91"/>
  <c r="H23" i="91"/>
  <c r="H22" i="91"/>
  <c r="H21" i="91"/>
  <c r="H20" i="91"/>
  <c r="H19" i="91"/>
  <c r="H18" i="91"/>
  <c r="H17" i="91"/>
  <c r="H16" i="91"/>
  <c r="H15" i="91"/>
  <c r="H14" i="91"/>
  <c r="H13" i="91"/>
  <c r="B8" i="91"/>
  <c r="H107" i="90"/>
  <c r="H106" i="90"/>
  <c r="H105" i="90"/>
  <c r="H104" i="90"/>
  <c r="H103" i="90"/>
  <c r="H102" i="90"/>
  <c r="H101" i="90"/>
  <c r="H99" i="90"/>
  <c r="H98" i="90"/>
  <c r="H97" i="90"/>
  <c r="H96" i="90"/>
  <c r="H95" i="90"/>
  <c r="H94" i="90"/>
  <c r="H93" i="90"/>
  <c r="H92" i="90"/>
  <c r="H91" i="90"/>
  <c r="H90" i="90"/>
  <c r="H89" i="90"/>
  <c r="H88" i="90"/>
  <c r="H87" i="90"/>
  <c r="H86" i="90"/>
  <c r="H85" i="90"/>
  <c r="H84" i="90"/>
  <c r="H83" i="90"/>
  <c r="H82" i="90"/>
  <c r="H81" i="90"/>
  <c r="H80" i="90"/>
  <c r="H79" i="90"/>
  <c r="H78" i="90"/>
  <c r="H77" i="90"/>
  <c r="H76" i="90"/>
  <c r="H75" i="90"/>
  <c r="H74" i="90"/>
  <c r="H73" i="90"/>
  <c r="H72" i="90"/>
  <c r="H71" i="90"/>
  <c r="H70" i="90"/>
  <c r="H69" i="90"/>
  <c r="H68" i="90"/>
  <c r="H67" i="90"/>
  <c r="H66" i="90"/>
  <c r="H65" i="90"/>
  <c r="H64" i="90"/>
  <c r="H63" i="90"/>
  <c r="H62" i="90"/>
  <c r="H61" i="90"/>
  <c r="H55" i="90"/>
  <c r="H54" i="90"/>
  <c r="H53" i="90"/>
  <c r="H52" i="90"/>
  <c r="H51" i="90"/>
  <c r="H50" i="90"/>
  <c r="H49" i="90"/>
  <c r="H48" i="90"/>
  <c r="H47" i="90"/>
  <c r="H46" i="90"/>
  <c r="H45" i="90"/>
  <c r="H44" i="90"/>
  <c r="H43" i="90"/>
  <c r="H42" i="90"/>
  <c r="H41" i="90"/>
  <c r="H40" i="90"/>
  <c r="H39" i="90"/>
  <c r="H38" i="90"/>
  <c r="H37" i="90"/>
  <c r="H36" i="90"/>
  <c r="H35" i="90"/>
  <c r="H34" i="90"/>
  <c r="H33" i="90"/>
  <c r="H32" i="90"/>
  <c r="H31" i="90"/>
  <c r="H30" i="90"/>
  <c r="H29" i="90"/>
  <c r="H28" i="90"/>
  <c r="H27" i="90"/>
  <c r="H26" i="90"/>
  <c r="H25" i="90"/>
  <c r="H23" i="90"/>
  <c r="H22" i="90"/>
  <c r="H21" i="90"/>
  <c r="H20" i="90"/>
  <c r="H19" i="90"/>
  <c r="H18" i="90"/>
  <c r="H17" i="90"/>
  <c r="H16" i="90"/>
  <c r="H15" i="90"/>
  <c r="H14" i="90"/>
  <c r="H13" i="90"/>
  <c r="B8" i="90"/>
  <c r="H107" i="89"/>
  <c r="H106" i="89"/>
  <c r="H105" i="89"/>
  <c r="H104" i="89"/>
  <c r="H103" i="89"/>
  <c r="H102" i="89"/>
  <c r="H101" i="89"/>
  <c r="H99" i="89"/>
  <c r="H98" i="89"/>
  <c r="H97" i="89"/>
  <c r="H96" i="89"/>
  <c r="H95" i="89"/>
  <c r="H94" i="89"/>
  <c r="H93" i="89"/>
  <c r="H92" i="89"/>
  <c r="H91" i="89"/>
  <c r="H90" i="89"/>
  <c r="H89" i="89"/>
  <c r="H88" i="89"/>
  <c r="H87" i="89"/>
  <c r="H86" i="89"/>
  <c r="H85" i="89"/>
  <c r="H84" i="89"/>
  <c r="H83" i="89"/>
  <c r="H82" i="89"/>
  <c r="H81" i="89"/>
  <c r="H80" i="89"/>
  <c r="H79" i="89"/>
  <c r="H78" i="89"/>
  <c r="H77" i="89"/>
  <c r="H76" i="89"/>
  <c r="H75" i="89"/>
  <c r="H74" i="89"/>
  <c r="H73" i="89"/>
  <c r="H72" i="89"/>
  <c r="H71" i="89"/>
  <c r="H70" i="89"/>
  <c r="H69" i="89"/>
  <c r="H68" i="89"/>
  <c r="H67" i="89"/>
  <c r="H66" i="89"/>
  <c r="H65" i="89"/>
  <c r="H64" i="89"/>
  <c r="H63" i="89"/>
  <c r="H62" i="89"/>
  <c r="H61" i="89"/>
  <c r="H55" i="89"/>
  <c r="H54" i="89"/>
  <c r="H53" i="89"/>
  <c r="H52" i="89"/>
  <c r="H51" i="89"/>
  <c r="H50" i="89"/>
  <c r="H49" i="89"/>
  <c r="H48" i="89"/>
  <c r="H47" i="89"/>
  <c r="H46" i="89"/>
  <c r="H45" i="89"/>
  <c r="H44" i="89"/>
  <c r="H43" i="89"/>
  <c r="H42" i="89"/>
  <c r="H41" i="89"/>
  <c r="H40" i="89"/>
  <c r="H39" i="89"/>
  <c r="H38" i="89"/>
  <c r="H37" i="89"/>
  <c r="H36" i="89"/>
  <c r="H35" i="89"/>
  <c r="H34" i="89"/>
  <c r="H33" i="89"/>
  <c r="H32" i="89"/>
  <c r="H31" i="89"/>
  <c r="H30" i="89"/>
  <c r="H29" i="89"/>
  <c r="H28" i="89"/>
  <c r="H27" i="89"/>
  <c r="H26" i="89"/>
  <c r="H25" i="89"/>
  <c r="H23" i="89"/>
  <c r="H22" i="89"/>
  <c r="H21" i="89"/>
  <c r="H20" i="89"/>
  <c r="H19" i="89"/>
  <c r="H18" i="89"/>
  <c r="H17" i="89"/>
  <c r="H16" i="89"/>
  <c r="H15" i="89"/>
  <c r="H14" i="89"/>
  <c r="H13" i="89"/>
  <c r="B8" i="89"/>
  <c r="H107" i="88"/>
  <c r="H106" i="88"/>
  <c r="H105" i="88"/>
  <c r="H104" i="88"/>
  <c r="H103" i="88"/>
  <c r="H102" i="88"/>
  <c r="H101" i="88"/>
  <c r="H99" i="88"/>
  <c r="H98" i="88"/>
  <c r="H97" i="88"/>
  <c r="H96" i="88"/>
  <c r="H95" i="88"/>
  <c r="H94" i="88"/>
  <c r="H93" i="88"/>
  <c r="H92" i="88"/>
  <c r="H91" i="88"/>
  <c r="H90" i="88"/>
  <c r="H89" i="88"/>
  <c r="H88" i="88"/>
  <c r="H87" i="88"/>
  <c r="H86" i="88"/>
  <c r="H85" i="88"/>
  <c r="H84" i="88"/>
  <c r="H83" i="88"/>
  <c r="H82" i="88"/>
  <c r="H81" i="88"/>
  <c r="H80" i="88"/>
  <c r="H79" i="88"/>
  <c r="H78" i="88"/>
  <c r="H77" i="88"/>
  <c r="H76" i="88"/>
  <c r="H75" i="88"/>
  <c r="H74" i="88"/>
  <c r="H73" i="88"/>
  <c r="H72" i="88"/>
  <c r="H71" i="88"/>
  <c r="H70" i="88"/>
  <c r="H69" i="88"/>
  <c r="H68" i="88"/>
  <c r="H67" i="88"/>
  <c r="H66" i="88"/>
  <c r="H65" i="88"/>
  <c r="H64" i="88"/>
  <c r="H63" i="88"/>
  <c r="H62" i="88"/>
  <c r="H61" i="88"/>
  <c r="H55" i="88"/>
  <c r="H54" i="88"/>
  <c r="H53" i="88"/>
  <c r="H52" i="88"/>
  <c r="H51" i="88"/>
  <c r="H50" i="88"/>
  <c r="H49" i="88"/>
  <c r="H48" i="88"/>
  <c r="H47" i="88"/>
  <c r="H46" i="88"/>
  <c r="H45" i="88"/>
  <c r="H44" i="88"/>
  <c r="H43" i="88"/>
  <c r="H42" i="88"/>
  <c r="H41" i="88"/>
  <c r="H40" i="88"/>
  <c r="H39" i="88"/>
  <c r="H38" i="88"/>
  <c r="H37" i="88"/>
  <c r="H36" i="88"/>
  <c r="H35" i="88"/>
  <c r="H34" i="88"/>
  <c r="H33" i="88"/>
  <c r="H32" i="88"/>
  <c r="H31" i="88"/>
  <c r="H30" i="88"/>
  <c r="H29" i="88"/>
  <c r="H28" i="88"/>
  <c r="H27" i="88"/>
  <c r="H26" i="88"/>
  <c r="H25" i="88"/>
  <c r="H23" i="88"/>
  <c r="H22" i="88"/>
  <c r="H21" i="88"/>
  <c r="H20" i="88"/>
  <c r="H19" i="88"/>
  <c r="H18" i="88"/>
  <c r="H17" i="88"/>
  <c r="H16" i="88"/>
  <c r="H15" i="88"/>
  <c r="H14" i="88"/>
  <c r="H13" i="88"/>
  <c r="B8" i="88"/>
  <c r="H107" i="87"/>
  <c r="H106" i="87"/>
  <c r="H105" i="87"/>
  <c r="H104" i="87"/>
  <c r="H103" i="87"/>
  <c r="H102" i="87"/>
  <c r="H101" i="87"/>
  <c r="H99" i="87"/>
  <c r="H98" i="87"/>
  <c r="H97" i="87"/>
  <c r="H96" i="87"/>
  <c r="H95" i="87"/>
  <c r="H94" i="87"/>
  <c r="H93" i="87"/>
  <c r="H92" i="87"/>
  <c r="H91" i="87"/>
  <c r="H90" i="87"/>
  <c r="H89" i="87"/>
  <c r="H88" i="87"/>
  <c r="H87" i="87"/>
  <c r="H86" i="87"/>
  <c r="H85" i="87"/>
  <c r="H84" i="87"/>
  <c r="H83" i="87"/>
  <c r="H82" i="87"/>
  <c r="H81" i="87"/>
  <c r="H80" i="87"/>
  <c r="H79" i="87"/>
  <c r="H78" i="87"/>
  <c r="H77" i="87"/>
  <c r="H76" i="87"/>
  <c r="H75" i="87"/>
  <c r="H74" i="87"/>
  <c r="H73" i="87"/>
  <c r="H72" i="87"/>
  <c r="H71" i="87"/>
  <c r="H70" i="87"/>
  <c r="H69" i="87"/>
  <c r="H68" i="87"/>
  <c r="H67" i="87"/>
  <c r="H66" i="87"/>
  <c r="H65" i="87"/>
  <c r="H64" i="87"/>
  <c r="H63" i="87"/>
  <c r="H62" i="87"/>
  <c r="H61" i="87"/>
  <c r="H55" i="87"/>
  <c r="H54" i="87"/>
  <c r="H53" i="87"/>
  <c r="H52" i="87"/>
  <c r="H51" i="87"/>
  <c r="H50" i="87"/>
  <c r="H49" i="87"/>
  <c r="H48" i="87"/>
  <c r="H47" i="87"/>
  <c r="H46" i="87"/>
  <c r="H45" i="87"/>
  <c r="H44" i="87"/>
  <c r="H43" i="87"/>
  <c r="H42" i="87"/>
  <c r="H41" i="87"/>
  <c r="H40" i="87"/>
  <c r="H39" i="87"/>
  <c r="H38" i="87"/>
  <c r="H37" i="87"/>
  <c r="H36" i="87"/>
  <c r="H35" i="87"/>
  <c r="H34" i="87"/>
  <c r="H33" i="87"/>
  <c r="H32" i="87"/>
  <c r="H31" i="87"/>
  <c r="H30" i="87"/>
  <c r="H29" i="87"/>
  <c r="H28" i="87"/>
  <c r="H27" i="87"/>
  <c r="H26" i="87"/>
  <c r="H25" i="87"/>
  <c r="H23" i="87"/>
  <c r="H22" i="87"/>
  <c r="H21" i="87"/>
  <c r="H20" i="87"/>
  <c r="H19" i="87"/>
  <c r="H18" i="87"/>
  <c r="H17" i="87"/>
  <c r="H16" i="87"/>
  <c r="H15" i="87"/>
  <c r="H14" i="87"/>
  <c r="H13" i="87"/>
  <c r="B8" i="87"/>
  <c r="H107" i="86"/>
  <c r="H106" i="86"/>
  <c r="H105" i="86"/>
  <c r="H104" i="86"/>
  <c r="H103" i="86"/>
  <c r="H102" i="86"/>
  <c r="H101" i="86"/>
  <c r="H99" i="86"/>
  <c r="H98" i="86"/>
  <c r="H97" i="86"/>
  <c r="H96" i="86"/>
  <c r="H95" i="86"/>
  <c r="H94" i="86"/>
  <c r="H93" i="86"/>
  <c r="H92" i="86"/>
  <c r="H91" i="86"/>
  <c r="H90" i="86"/>
  <c r="H89" i="86"/>
  <c r="H88" i="86"/>
  <c r="H87" i="86"/>
  <c r="H86" i="86"/>
  <c r="H85" i="86"/>
  <c r="H84" i="86"/>
  <c r="H83" i="86"/>
  <c r="H82" i="86"/>
  <c r="H81" i="86"/>
  <c r="H80" i="86"/>
  <c r="H79" i="86"/>
  <c r="H78" i="86"/>
  <c r="H77" i="86"/>
  <c r="H76" i="86"/>
  <c r="H75" i="86"/>
  <c r="H74" i="86"/>
  <c r="H73" i="86"/>
  <c r="H72" i="86"/>
  <c r="H71" i="86"/>
  <c r="H70" i="86"/>
  <c r="H69" i="86"/>
  <c r="H68" i="86"/>
  <c r="H67" i="86"/>
  <c r="H66" i="86"/>
  <c r="H65" i="86"/>
  <c r="H64" i="86"/>
  <c r="H63" i="86"/>
  <c r="H62" i="86"/>
  <c r="H61" i="86"/>
  <c r="H55" i="86"/>
  <c r="H54" i="86"/>
  <c r="H53" i="86"/>
  <c r="H52" i="86"/>
  <c r="H51" i="86"/>
  <c r="H50" i="86"/>
  <c r="H49" i="86"/>
  <c r="H48" i="86"/>
  <c r="H47" i="86"/>
  <c r="H46" i="86"/>
  <c r="H45" i="86"/>
  <c r="H44" i="86"/>
  <c r="H43" i="86"/>
  <c r="H42" i="86"/>
  <c r="H41" i="86"/>
  <c r="H40" i="86"/>
  <c r="H39" i="86"/>
  <c r="H38" i="86"/>
  <c r="H37" i="86"/>
  <c r="H36" i="86"/>
  <c r="H35" i="86"/>
  <c r="H34" i="86"/>
  <c r="H33" i="86"/>
  <c r="H32" i="86"/>
  <c r="H31" i="86"/>
  <c r="H30" i="86"/>
  <c r="H29" i="86"/>
  <c r="H28" i="86"/>
  <c r="H27" i="86"/>
  <c r="H26" i="86"/>
  <c r="H25" i="86"/>
  <c r="H23" i="86"/>
  <c r="H22" i="86"/>
  <c r="H21" i="86"/>
  <c r="H20" i="86"/>
  <c r="H19" i="86"/>
  <c r="H18" i="86"/>
  <c r="H17" i="86"/>
  <c r="H16" i="86"/>
  <c r="H15" i="86"/>
  <c r="H14" i="86"/>
  <c r="H13" i="86"/>
  <c r="B8" i="86"/>
  <c r="H107" i="85"/>
  <c r="H106" i="85"/>
  <c r="H105" i="85"/>
  <c r="H104" i="85"/>
  <c r="H103" i="85"/>
  <c r="H102" i="85"/>
  <c r="H101" i="85"/>
  <c r="H99" i="85"/>
  <c r="H98" i="85"/>
  <c r="H97" i="85"/>
  <c r="H96" i="85"/>
  <c r="H95" i="85"/>
  <c r="H94" i="85"/>
  <c r="H93" i="85"/>
  <c r="H92" i="85"/>
  <c r="H91" i="85"/>
  <c r="H90" i="85"/>
  <c r="H89" i="85"/>
  <c r="H88" i="85"/>
  <c r="H87" i="85"/>
  <c r="H86" i="85"/>
  <c r="H85" i="85"/>
  <c r="H84" i="85"/>
  <c r="H83" i="85"/>
  <c r="H82" i="85"/>
  <c r="H81" i="85"/>
  <c r="H80" i="85"/>
  <c r="H79" i="85"/>
  <c r="H78" i="85"/>
  <c r="H77" i="85"/>
  <c r="H76" i="85"/>
  <c r="H75" i="85"/>
  <c r="H74" i="85"/>
  <c r="H73" i="85"/>
  <c r="H72" i="85"/>
  <c r="H71" i="85"/>
  <c r="H70" i="85"/>
  <c r="H69" i="85"/>
  <c r="H68" i="85"/>
  <c r="H67" i="85"/>
  <c r="H66" i="85"/>
  <c r="H65" i="85"/>
  <c r="H64" i="85"/>
  <c r="H63" i="85"/>
  <c r="H62" i="85"/>
  <c r="H61" i="85"/>
  <c r="H55" i="85"/>
  <c r="H54" i="85"/>
  <c r="H53" i="85"/>
  <c r="H52" i="85"/>
  <c r="H51" i="85"/>
  <c r="H50" i="85"/>
  <c r="H49" i="85"/>
  <c r="H48" i="85"/>
  <c r="H47" i="85"/>
  <c r="H46" i="85"/>
  <c r="H45" i="85"/>
  <c r="H44" i="85"/>
  <c r="H43" i="85"/>
  <c r="H42" i="85"/>
  <c r="H41" i="85"/>
  <c r="H40" i="85"/>
  <c r="H39" i="85"/>
  <c r="H38" i="85"/>
  <c r="H37" i="85"/>
  <c r="H36" i="85"/>
  <c r="H35" i="85"/>
  <c r="H34" i="85"/>
  <c r="H33" i="85"/>
  <c r="H32" i="85"/>
  <c r="H31" i="85"/>
  <c r="H30" i="85"/>
  <c r="H29" i="85"/>
  <c r="H28" i="85"/>
  <c r="H27" i="85"/>
  <c r="H26" i="85"/>
  <c r="H25" i="85"/>
  <c r="H23" i="85"/>
  <c r="H22" i="85"/>
  <c r="H21" i="85"/>
  <c r="H20" i="85"/>
  <c r="H19" i="85"/>
  <c r="H18" i="85"/>
  <c r="H17" i="85"/>
  <c r="H16" i="85"/>
  <c r="H15" i="85"/>
  <c r="H14" i="85"/>
  <c r="H13" i="85"/>
  <c r="B8" i="85"/>
  <c r="H107" i="84"/>
  <c r="H106" i="84"/>
  <c r="H105" i="84"/>
  <c r="H104" i="84"/>
  <c r="H103" i="84"/>
  <c r="H102" i="84"/>
  <c r="H101" i="84"/>
  <c r="H99" i="84"/>
  <c r="H98" i="84"/>
  <c r="H97" i="84"/>
  <c r="H96" i="84"/>
  <c r="H95" i="84"/>
  <c r="H94" i="84"/>
  <c r="H93" i="84"/>
  <c r="H92" i="84"/>
  <c r="H91" i="84"/>
  <c r="H90" i="84"/>
  <c r="H89" i="84"/>
  <c r="H88" i="84"/>
  <c r="H87" i="84"/>
  <c r="H86" i="84"/>
  <c r="H85" i="84"/>
  <c r="H84" i="84"/>
  <c r="H83" i="84"/>
  <c r="H82" i="84"/>
  <c r="H81" i="84"/>
  <c r="H80" i="84"/>
  <c r="H79" i="84"/>
  <c r="H78" i="84"/>
  <c r="H77" i="84"/>
  <c r="H76" i="84"/>
  <c r="H75" i="84"/>
  <c r="H74" i="84"/>
  <c r="H73" i="84"/>
  <c r="H72" i="84"/>
  <c r="H71" i="84"/>
  <c r="H70" i="84"/>
  <c r="H69" i="84"/>
  <c r="H68" i="84"/>
  <c r="H67" i="84"/>
  <c r="H66" i="84"/>
  <c r="H65" i="84"/>
  <c r="H64" i="84"/>
  <c r="H63" i="84"/>
  <c r="H62" i="84"/>
  <c r="H61" i="84"/>
  <c r="H55" i="84"/>
  <c r="H54" i="84"/>
  <c r="H53" i="84"/>
  <c r="H52" i="84"/>
  <c r="H51" i="84"/>
  <c r="H50" i="84"/>
  <c r="H49" i="84"/>
  <c r="H48" i="84"/>
  <c r="H47" i="84"/>
  <c r="H46" i="84"/>
  <c r="H45" i="84"/>
  <c r="H44" i="84"/>
  <c r="H43" i="84"/>
  <c r="H42" i="84"/>
  <c r="H41" i="84"/>
  <c r="H40" i="84"/>
  <c r="H39" i="84"/>
  <c r="H38" i="84"/>
  <c r="H37" i="84"/>
  <c r="H36" i="84"/>
  <c r="H35" i="84"/>
  <c r="H34" i="84"/>
  <c r="H33" i="84"/>
  <c r="H32" i="84"/>
  <c r="H31" i="84"/>
  <c r="H30" i="84"/>
  <c r="H29" i="84"/>
  <c r="H28" i="84"/>
  <c r="H27" i="84"/>
  <c r="H26" i="84"/>
  <c r="H25" i="84"/>
  <c r="H23" i="84"/>
  <c r="H22" i="84"/>
  <c r="H21" i="84"/>
  <c r="H20" i="84"/>
  <c r="H19" i="84"/>
  <c r="H18" i="84"/>
  <c r="H17" i="84"/>
  <c r="H16" i="84"/>
  <c r="H15" i="84"/>
  <c r="H14" i="84"/>
  <c r="H13" i="84"/>
  <c r="B8" i="84"/>
  <c r="H107" i="83"/>
  <c r="H106" i="83"/>
  <c r="H105" i="83"/>
  <c r="H104" i="83"/>
  <c r="H103" i="83"/>
  <c r="H102" i="83"/>
  <c r="H101" i="83"/>
  <c r="H99" i="83"/>
  <c r="H98" i="83"/>
  <c r="H97" i="83"/>
  <c r="H96" i="83"/>
  <c r="H95" i="83"/>
  <c r="H94" i="83"/>
  <c r="H93" i="83"/>
  <c r="H92" i="83"/>
  <c r="H91" i="83"/>
  <c r="H90" i="83"/>
  <c r="H89" i="83"/>
  <c r="H88" i="83"/>
  <c r="H87" i="83"/>
  <c r="H86" i="83"/>
  <c r="H85" i="83"/>
  <c r="H84" i="83"/>
  <c r="H83" i="83"/>
  <c r="H82" i="83"/>
  <c r="H81" i="83"/>
  <c r="H80" i="83"/>
  <c r="H79" i="83"/>
  <c r="H78" i="83"/>
  <c r="H77" i="83"/>
  <c r="H76" i="83"/>
  <c r="H75" i="83"/>
  <c r="H74" i="83"/>
  <c r="H73" i="83"/>
  <c r="H72" i="83"/>
  <c r="H71" i="83"/>
  <c r="H70" i="83"/>
  <c r="H69" i="83"/>
  <c r="H68" i="83"/>
  <c r="H67" i="83"/>
  <c r="H66" i="83"/>
  <c r="H65" i="83"/>
  <c r="H64" i="83"/>
  <c r="H63" i="83"/>
  <c r="H62" i="83"/>
  <c r="H61" i="83"/>
  <c r="H55" i="83"/>
  <c r="H54" i="83"/>
  <c r="H53" i="83"/>
  <c r="H52" i="83"/>
  <c r="H51" i="83"/>
  <c r="H50" i="83"/>
  <c r="H49" i="83"/>
  <c r="H48" i="83"/>
  <c r="H47" i="83"/>
  <c r="H46" i="83"/>
  <c r="H45" i="83"/>
  <c r="H44" i="83"/>
  <c r="H43" i="83"/>
  <c r="H42" i="83"/>
  <c r="H41" i="83"/>
  <c r="H40" i="83"/>
  <c r="H39" i="83"/>
  <c r="H38" i="83"/>
  <c r="H37" i="83"/>
  <c r="H36" i="83"/>
  <c r="H35" i="83"/>
  <c r="H34" i="83"/>
  <c r="H33" i="83"/>
  <c r="H32" i="83"/>
  <c r="H31" i="83"/>
  <c r="H30" i="83"/>
  <c r="H29" i="83"/>
  <c r="H28" i="83"/>
  <c r="H27" i="83"/>
  <c r="H26" i="83"/>
  <c r="H25" i="83"/>
  <c r="H23" i="83"/>
  <c r="H22" i="83"/>
  <c r="H21" i="83"/>
  <c r="H20" i="83"/>
  <c r="H19" i="83"/>
  <c r="H18" i="83"/>
  <c r="H17" i="83"/>
  <c r="H16" i="83"/>
  <c r="H15" i="83"/>
  <c r="H14" i="83"/>
  <c r="H13" i="83"/>
  <c r="B8" i="83"/>
  <c r="H107" i="82"/>
  <c r="H106" i="82"/>
  <c r="H105" i="82"/>
  <c r="H104" i="82"/>
  <c r="H103" i="82"/>
  <c r="H102" i="82"/>
  <c r="H101" i="82"/>
  <c r="H99" i="82"/>
  <c r="H98" i="82"/>
  <c r="H97" i="82"/>
  <c r="H96" i="82"/>
  <c r="H95" i="82"/>
  <c r="H94" i="82"/>
  <c r="H93" i="82"/>
  <c r="H92" i="82"/>
  <c r="H91" i="82"/>
  <c r="H90" i="82"/>
  <c r="H89" i="82"/>
  <c r="H88" i="82"/>
  <c r="H87" i="82"/>
  <c r="H86" i="82"/>
  <c r="H85" i="82"/>
  <c r="H84" i="82"/>
  <c r="H83" i="82"/>
  <c r="H82" i="82"/>
  <c r="H81" i="82"/>
  <c r="H80" i="82"/>
  <c r="H79" i="82"/>
  <c r="H78" i="82"/>
  <c r="H77" i="82"/>
  <c r="H76" i="82"/>
  <c r="H75" i="82"/>
  <c r="H74" i="82"/>
  <c r="H73" i="82"/>
  <c r="H72" i="82"/>
  <c r="H71" i="82"/>
  <c r="H70" i="82"/>
  <c r="H69" i="82"/>
  <c r="H68" i="82"/>
  <c r="H67" i="82"/>
  <c r="H66" i="82"/>
  <c r="H65" i="82"/>
  <c r="H64" i="82"/>
  <c r="H63" i="82"/>
  <c r="H62" i="82"/>
  <c r="H61" i="82"/>
  <c r="H55" i="82"/>
  <c r="H54" i="82"/>
  <c r="H53" i="82"/>
  <c r="H52" i="82"/>
  <c r="H51" i="82"/>
  <c r="H50" i="82"/>
  <c r="H49" i="82"/>
  <c r="H48" i="82"/>
  <c r="H47" i="82"/>
  <c r="H46" i="82"/>
  <c r="H45" i="82"/>
  <c r="H44" i="82"/>
  <c r="H43" i="82"/>
  <c r="H42" i="82"/>
  <c r="H41" i="82"/>
  <c r="H40" i="82"/>
  <c r="H39" i="82"/>
  <c r="H38" i="82"/>
  <c r="H37" i="82"/>
  <c r="H36" i="82"/>
  <c r="H35" i="82"/>
  <c r="H34" i="82"/>
  <c r="H33" i="82"/>
  <c r="H32" i="82"/>
  <c r="H31" i="82"/>
  <c r="H30" i="82"/>
  <c r="H29" i="82"/>
  <c r="H28" i="82"/>
  <c r="H27" i="82"/>
  <c r="H26" i="82"/>
  <c r="H25" i="82"/>
  <c r="H23" i="82"/>
  <c r="H22" i="82"/>
  <c r="H21" i="82"/>
  <c r="H20" i="82"/>
  <c r="H19" i="82"/>
  <c r="H18" i="82"/>
  <c r="H17" i="82"/>
  <c r="H16" i="82"/>
  <c r="H15" i="82"/>
  <c r="H14" i="82"/>
  <c r="H13" i="82"/>
  <c r="B8" i="82"/>
  <c r="H107" i="81"/>
  <c r="H106" i="81"/>
  <c r="H105" i="81"/>
  <c r="H104" i="81"/>
  <c r="H103" i="81"/>
  <c r="H102" i="81"/>
  <c r="H101" i="81"/>
  <c r="H99" i="81"/>
  <c r="H98" i="81"/>
  <c r="H97" i="81"/>
  <c r="H96" i="81"/>
  <c r="H95" i="81"/>
  <c r="H94" i="81"/>
  <c r="H93" i="81"/>
  <c r="H92" i="81"/>
  <c r="H91" i="81"/>
  <c r="H90" i="81"/>
  <c r="H89" i="81"/>
  <c r="H88" i="81"/>
  <c r="H87" i="81"/>
  <c r="H86" i="81"/>
  <c r="H85" i="81"/>
  <c r="H84" i="81"/>
  <c r="H83" i="81"/>
  <c r="H82" i="81"/>
  <c r="H81" i="81"/>
  <c r="H80" i="81"/>
  <c r="H79" i="81"/>
  <c r="H78" i="81"/>
  <c r="H77" i="81"/>
  <c r="H76" i="81"/>
  <c r="H75" i="81"/>
  <c r="H74" i="81"/>
  <c r="H73" i="81"/>
  <c r="H72" i="81"/>
  <c r="H71" i="81"/>
  <c r="H70" i="81"/>
  <c r="H69" i="81"/>
  <c r="H68" i="81"/>
  <c r="H67" i="81"/>
  <c r="H66" i="81"/>
  <c r="H65" i="81"/>
  <c r="H64" i="81"/>
  <c r="H63" i="81"/>
  <c r="H62" i="81"/>
  <c r="H61" i="81"/>
  <c r="H55" i="81"/>
  <c r="H54" i="81"/>
  <c r="H53" i="81"/>
  <c r="H52" i="81"/>
  <c r="H51" i="81"/>
  <c r="H50" i="81"/>
  <c r="H49" i="81"/>
  <c r="H48" i="81"/>
  <c r="H47" i="81"/>
  <c r="H46" i="81"/>
  <c r="H45" i="81"/>
  <c r="H44" i="81"/>
  <c r="H43" i="81"/>
  <c r="H42" i="81"/>
  <c r="H41" i="81"/>
  <c r="H40" i="81"/>
  <c r="H39" i="81"/>
  <c r="H38" i="81"/>
  <c r="H37" i="81"/>
  <c r="H36" i="81"/>
  <c r="H35" i="81"/>
  <c r="H34" i="81"/>
  <c r="H33" i="81"/>
  <c r="H32" i="81"/>
  <c r="H31" i="81"/>
  <c r="H30" i="81"/>
  <c r="H29" i="81"/>
  <c r="H28" i="81"/>
  <c r="H27" i="81"/>
  <c r="H26" i="81"/>
  <c r="H25" i="81"/>
  <c r="H23" i="81"/>
  <c r="H22" i="81"/>
  <c r="H21" i="81"/>
  <c r="H20" i="81"/>
  <c r="H19" i="81"/>
  <c r="H18" i="81"/>
  <c r="H17" i="81"/>
  <c r="H16" i="81"/>
  <c r="H15" i="81"/>
  <c r="H14" i="81"/>
  <c r="H13" i="81"/>
  <c r="B8" i="81"/>
  <c r="H107" i="80"/>
  <c r="H106" i="80"/>
  <c r="H105" i="80"/>
  <c r="H104" i="80"/>
  <c r="H103" i="80"/>
  <c r="H102" i="80"/>
  <c r="H101" i="80"/>
  <c r="H99" i="80"/>
  <c r="H98" i="80"/>
  <c r="H97" i="80"/>
  <c r="H96" i="80"/>
  <c r="H95" i="80"/>
  <c r="H94" i="80"/>
  <c r="H93" i="80"/>
  <c r="H92" i="80"/>
  <c r="H91" i="80"/>
  <c r="H90" i="80"/>
  <c r="H89" i="80"/>
  <c r="H88" i="80"/>
  <c r="H87" i="80"/>
  <c r="H86" i="80"/>
  <c r="H85" i="80"/>
  <c r="H84" i="80"/>
  <c r="H83" i="80"/>
  <c r="H82" i="80"/>
  <c r="H81" i="80"/>
  <c r="H80" i="80"/>
  <c r="H79" i="80"/>
  <c r="H78" i="80"/>
  <c r="H77" i="80"/>
  <c r="H76" i="80"/>
  <c r="H75" i="80"/>
  <c r="H74" i="80"/>
  <c r="H73" i="80"/>
  <c r="H72" i="80"/>
  <c r="H71" i="80"/>
  <c r="H70" i="80"/>
  <c r="H69" i="80"/>
  <c r="H68" i="80"/>
  <c r="H67" i="80"/>
  <c r="H66" i="80"/>
  <c r="H65" i="80"/>
  <c r="H64" i="80"/>
  <c r="H63" i="80"/>
  <c r="H62" i="80"/>
  <c r="H61" i="80"/>
  <c r="H55" i="80"/>
  <c r="H54" i="80"/>
  <c r="H53" i="80"/>
  <c r="H52" i="80"/>
  <c r="H51" i="80"/>
  <c r="H50" i="80"/>
  <c r="H49" i="80"/>
  <c r="H48" i="80"/>
  <c r="H47" i="80"/>
  <c r="H46" i="80"/>
  <c r="H45" i="80"/>
  <c r="H44" i="80"/>
  <c r="H43" i="80"/>
  <c r="H42" i="80"/>
  <c r="H41" i="80"/>
  <c r="H40" i="80"/>
  <c r="H39" i="80"/>
  <c r="H38" i="80"/>
  <c r="H37" i="80"/>
  <c r="H36" i="80"/>
  <c r="H35" i="80"/>
  <c r="H34" i="80"/>
  <c r="H33" i="80"/>
  <c r="H32" i="80"/>
  <c r="H31" i="80"/>
  <c r="H30" i="80"/>
  <c r="H29" i="80"/>
  <c r="H28" i="80"/>
  <c r="H27" i="80"/>
  <c r="H26" i="80"/>
  <c r="H25" i="80"/>
  <c r="H23" i="80"/>
  <c r="H22" i="80"/>
  <c r="H21" i="80"/>
  <c r="H20" i="80"/>
  <c r="H19" i="80"/>
  <c r="H18" i="80"/>
  <c r="H17" i="80"/>
  <c r="H16" i="80"/>
  <c r="H15" i="80"/>
  <c r="H14" i="80"/>
  <c r="H13" i="80"/>
  <c r="B8" i="80"/>
  <c r="H107" i="79"/>
  <c r="H106" i="79"/>
  <c r="H105" i="79"/>
  <c r="H104" i="79"/>
  <c r="H103" i="79"/>
  <c r="H102" i="79"/>
  <c r="H101" i="79"/>
  <c r="H99" i="79"/>
  <c r="H98" i="79"/>
  <c r="H97" i="79"/>
  <c r="H96" i="79"/>
  <c r="H95" i="79"/>
  <c r="H94" i="79"/>
  <c r="H93" i="79"/>
  <c r="H92" i="79"/>
  <c r="H91" i="79"/>
  <c r="H90" i="79"/>
  <c r="H89" i="79"/>
  <c r="H88" i="79"/>
  <c r="H87" i="79"/>
  <c r="H86" i="79"/>
  <c r="H85" i="79"/>
  <c r="H84" i="79"/>
  <c r="H83" i="79"/>
  <c r="H82" i="79"/>
  <c r="H81" i="79"/>
  <c r="H80" i="79"/>
  <c r="H79" i="79"/>
  <c r="H78" i="79"/>
  <c r="H77" i="79"/>
  <c r="H76" i="79"/>
  <c r="H75" i="79"/>
  <c r="H74" i="79"/>
  <c r="H73" i="79"/>
  <c r="H72" i="79"/>
  <c r="H71" i="79"/>
  <c r="H70" i="79"/>
  <c r="H69" i="79"/>
  <c r="H68" i="79"/>
  <c r="H67" i="79"/>
  <c r="H66" i="79"/>
  <c r="H65" i="79"/>
  <c r="H64" i="79"/>
  <c r="H63" i="79"/>
  <c r="H62" i="79"/>
  <c r="H61" i="79"/>
  <c r="H55" i="79"/>
  <c r="H54" i="79"/>
  <c r="H53" i="79"/>
  <c r="H52" i="79"/>
  <c r="H51" i="79"/>
  <c r="H50" i="79"/>
  <c r="H49" i="79"/>
  <c r="H48" i="79"/>
  <c r="H47" i="79"/>
  <c r="H46" i="79"/>
  <c r="H45" i="79"/>
  <c r="H44" i="79"/>
  <c r="H43" i="79"/>
  <c r="H42" i="79"/>
  <c r="H41" i="79"/>
  <c r="H40" i="79"/>
  <c r="H39" i="79"/>
  <c r="H38" i="79"/>
  <c r="H37" i="79"/>
  <c r="H36" i="79"/>
  <c r="H35" i="79"/>
  <c r="H34" i="79"/>
  <c r="H33" i="79"/>
  <c r="H32" i="79"/>
  <c r="H31" i="79"/>
  <c r="H30" i="79"/>
  <c r="H29" i="79"/>
  <c r="H28" i="79"/>
  <c r="H27" i="79"/>
  <c r="H26" i="79"/>
  <c r="H25" i="79"/>
  <c r="H23" i="79"/>
  <c r="H22" i="79"/>
  <c r="H21" i="79"/>
  <c r="H20" i="79"/>
  <c r="H19" i="79"/>
  <c r="H18" i="79"/>
  <c r="H17" i="79"/>
  <c r="H16" i="79"/>
  <c r="H15" i="79"/>
  <c r="H14" i="79"/>
  <c r="H13" i="79"/>
  <c r="B8" i="79"/>
  <c r="H107" i="78"/>
  <c r="H106" i="78"/>
  <c r="H105" i="78"/>
  <c r="H104" i="78"/>
  <c r="H103" i="78"/>
  <c r="H102" i="78"/>
  <c r="H101" i="78"/>
  <c r="H99" i="78"/>
  <c r="H98" i="78"/>
  <c r="H97" i="78"/>
  <c r="H96" i="78"/>
  <c r="H95" i="78"/>
  <c r="H94" i="78"/>
  <c r="H93" i="78"/>
  <c r="H92" i="78"/>
  <c r="H91" i="78"/>
  <c r="H90" i="78"/>
  <c r="H89" i="78"/>
  <c r="H88" i="78"/>
  <c r="H87" i="78"/>
  <c r="H86" i="78"/>
  <c r="H85" i="78"/>
  <c r="H84" i="78"/>
  <c r="H83" i="78"/>
  <c r="H82" i="78"/>
  <c r="H81" i="78"/>
  <c r="H80" i="78"/>
  <c r="H79" i="78"/>
  <c r="H78" i="78"/>
  <c r="H77" i="78"/>
  <c r="H76" i="78"/>
  <c r="H75" i="78"/>
  <c r="H74" i="78"/>
  <c r="H73" i="78"/>
  <c r="H72" i="78"/>
  <c r="H71" i="78"/>
  <c r="H70" i="78"/>
  <c r="H69" i="78"/>
  <c r="H68" i="78"/>
  <c r="H67" i="78"/>
  <c r="H66" i="78"/>
  <c r="H65" i="78"/>
  <c r="H64" i="78"/>
  <c r="H63" i="78"/>
  <c r="H62" i="78"/>
  <c r="H61" i="78"/>
  <c r="H55" i="78"/>
  <c r="H54" i="78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37" i="78"/>
  <c r="H36" i="78"/>
  <c r="H35" i="78"/>
  <c r="H34" i="78"/>
  <c r="H33" i="78"/>
  <c r="H32" i="78"/>
  <c r="H31" i="78"/>
  <c r="H30" i="78"/>
  <c r="H29" i="78"/>
  <c r="H28" i="78"/>
  <c r="H27" i="78"/>
  <c r="H26" i="78"/>
  <c r="H25" i="78"/>
  <c r="H23" i="78"/>
  <c r="H22" i="78"/>
  <c r="H21" i="78"/>
  <c r="H20" i="78"/>
  <c r="H19" i="78"/>
  <c r="H18" i="78"/>
  <c r="H17" i="78"/>
  <c r="H16" i="78"/>
  <c r="H15" i="78"/>
  <c r="H14" i="78"/>
  <c r="H13" i="78"/>
  <c r="B8" i="78"/>
  <c r="H107" i="77"/>
  <c r="H106" i="77"/>
  <c r="H105" i="77"/>
  <c r="H104" i="77"/>
  <c r="H103" i="77"/>
  <c r="H102" i="77"/>
  <c r="H101" i="77"/>
  <c r="H99" i="77"/>
  <c r="H98" i="77"/>
  <c r="H97" i="77"/>
  <c r="H96" i="77"/>
  <c r="H95" i="77"/>
  <c r="H94" i="77"/>
  <c r="H93" i="77"/>
  <c r="H92" i="77"/>
  <c r="H91" i="77"/>
  <c r="H90" i="77"/>
  <c r="H89" i="77"/>
  <c r="H88" i="77"/>
  <c r="H87" i="77"/>
  <c r="H86" i="77"/>
  <c r="H85" i="77"/>
  <c r="H84" i="77"/>
  <c r="H83" i="77"/>
  <c r="H82" i="77"/>
  <c r="H81" i="77"/>
  <c r="H80" i="77"/>
  <c r="H79" i="77"/>
  <c r="H78" i="77"/>
  <c r="H77" i="77"/>
  <c r="H76" i="77"/>
  <c r="H75" i="77"/>
  <c r="H74" i="77"/>
  <c r="H73" i="77"/>
  <c r="H72" i="77"/>
  <c r="H71" i="77"/>
  <c r="H70" i="77"/>
  <c r="H69" i="77"/>
  <c r="H68" i="77"/>
  <c r="H67" i="77"/>
  <c r="H66" i="77"/>
  <c r="H65" i="77"/>
  <c r="H64" i="77"/>
  <c r="H63" i="77"/>
  <c r="H62" i="77"/>
  <c r="H61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H34" i="77"/>
  <c r="H33" i="77"/>
  <c r="H32" i="77"/>
  <c r="H31" i="77"/>
  <c r="H30" i="77"/>
  <c r="H29" i="77"/>
  <c r="H28" i="77"/>
  <c r="H27" i="77"/>
  <c r="H26" i="77"/>
  <c r="H25" i="77"/>
  <c r="H23" i="77"/>
  <c r="H22" i="77"/>
  <c r="H21" i="77"/>
  <c r="H20" i="77"/>
  <c r="H19" i="77"/>
  <c r="H18" i="77"/>
  <c r="H17" i="77"/>
  <c r="H16" i="77"/>
  <c r="H15" i="77"/>
  <c r="H14" i="77"/>
  <c r="H13" i="77"/>
  <c r="B8" i="77"/>
  <c r="H107" i="76"/>
  <c r="H106" i="76"/>
  <c r="H105" i="76"/>
  <c r="H104" i="76"/>
  <c r="H103" i="76"/>
  <c r="H102" i="76"/>
  <c r="H101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H64" i="76"/>
  <c r="H63" i="76"/>
  <c r="H62" i="76"/>
  <c r="H61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H31" i="76"/>
  <c r="H30" i="76"/>
  <c r="H29" i="76"/>
  <c r="H28" i="76"/>
  <c r="H27" i="76"/>
  <c r="H26" i="76"/>
  <c r="H25" i="76"/>
  <c r="H23" i="76"/>
  <c r="H22" i="76"/>
  <c r="H21" i="76"/>
  <c r="H20" i="76"/>
  <c r="H19" i="76"/>
  <c r="H18" i="76"/>
  <c r="H17" i="76"/>
  <c r="H16" i="76"/>
  <c r="H15" i="76"/>
  <c r="H14" i="76"/>
  <c r="H13" i="76"/>
  <c r="B8" i="76"/>
  <c r="H107" i="75"/>
  <c r="H106" i="75"/>
  <c r="H105" i="75"/>
  <c r="H104" i="75"/>
  <c r="H103" i="75"/>
  <c r="H102" i="75"/>
  <c r="H101" i="75"/>
  <c r="H99" i="75"/>
  <c r="H98" i="75"/>
  <c r="H97" i="75"/>
  <c r="H96" i="75"/>
  <c r="H95" i="75"/>
  <c r="H94" i="75"/>
  <c r="H93" i="75"/>
  <c r="H92" i="75"/>
  <c r="H91" i="75"/>
  <c r="H90" i="75"/>
  <c r="H89" i="75"/>
  <c r="H88" i="75"/>
  <c r="H87" i="75"/>
  <c r="H86" i="75"/>
  <c r="H85" i="75"/>
  <c r="H84" i="75"/>
  <c r="H83" i="75"/>
  <c r="H82" i="75"/>
  <c r="H81" i="75"/>
  <c r="H80" i="75"/>
  <c r="H79" i="75"/>
  <c r="H78" i="75"/>
  <c r="H77" i="75"/>
  <c r="H76" i="75"/>
  <c r="H75" i="75"/>
  <c r="H74" i="75"/>
  <c r="H73" i="75"/>
  <c r="H72" i="75"/>
  <c r="H71" i="75"/>
  <c r="H70" i="75"/>
  <c r="H69" i="75"/>
  <c r="H68" i="75"/>
  <c r="H67" i="75"/>
  <c r="H66" i="75"/>
  <c r="H65" i="75"/>
  <c r="H64" i="75"/>
  <c r="H63" i="75"/>
  <c r="H62" i="75"/>
  <c r="H61" i="75"/>
  <c r="H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H33" i="75"/>
  <c r="H32" i="75"/>
  <c r="H31" i="75"/>
  <c r="H30" i="75"/>
  <c r="H29" i="75"/>
  <c r="H28" i="75"/>
  <c r="H27" i="75"/>
  <c r="H26" i="75"/>
  <c r="H25" i="75"/>
  <c r="H23" i="75"/>
  <c r="H22" i="75"/>
  <c r="H21" i="75"/>
  <c r="H20" i="75"/>
  <c r="H19" i="75"/>
  <c r="H18" i="75"/>
  <c r="H17" i="75"/>
  <c r="H16" i="75"/>
  <c r="H15" i="75"/>
  <c r="H14" i="75"/>
  <c r="H13" i="75"/>
  <c r="B8" i="75"/>
  <c r="H107" i="74"/>
  <c r="H106" i="74"/>
  <c r="H105" i="74"/>
  <c r="H104" i="74"/>
  <c r="H103" i="74"/>
  <c r="H102" i="74"/>
  <c r="H101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H37" i="74"/>
  <c r="H36" i="74"/>
  <c r="H35" i="74"/>
  <c r="H34" i="74"/>
  <c r="H33" i="74"/>
  <c r="H32" i="74"/>
  <c r="H31" i="74"/>
  <c r="H30" i="74"/>
  <c r="H29" i="74"/>
  <c r="H28" i="74"/>
  <c r="H27" i="74"/>
  <c r="H26" i="74"/>
  <c r="H25" i="74"/>
  <c r="H23" i="74"/>
  <c r="H22" i="74"/>
  <c r="H21" i="74"/>
  <c r="H20" i="74"/>
  <c r="H19" i="74"/>
  <c r="H18" i="74"/>
  <c r="H17" i="74"/>
  <c r="H16" i="74"/>
  <c r="H15" i="74"/>
  <c r="H14" i="74"/>
  <c r="H13" i="74"/>
  <c r="B8" i="74"/>
  <c r="H107" i="73"/>
  <c r="H106" i="73"/>
  <c r="H105" i="73"/>
  <c r="H104" i="73"/>
  <c r="H103" i="73"/>
  <c r="H102" i="73"/>
  <c r="H101" i="73"/>
  <c r="H99" i="73"/>
  <c r="H98" i="73"/>
  <c r="H97" i="73"/>
  <c r="H96" i="73"/>
  <c r="H95" i="73"/>
  <c r="H94" i="73"/>
  <c r="H93" i="73"/>
  <c r="H92" i="73"/>
  <c r="H91" i="73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H31" i="73"/>
  <c r="H30" i="73"/>
  <c r="H29" i="73"/>
  <c r="H28" i="73"/>
  <c r="H27" i="73"/>
  <c r="H26" i="73"/>
  <c r="H25" i="73"/>
  <c r="H23" i="73"/>
  <c r="H22" i="73"/>
  <c r="H21" i="73"/>
  <c r="H20" i="73"/>
  <c r="H19" i="73"/>
  <c r="H18" i="73"/>
  <c r="H17" i="73"/>
  <c r="H16" i="73"/>
  <c r="H15" i="73"/>
  <c r="H14" i="73"/>
  <c r="H13" i="73"/>
  <c r="B8" i="73"/>
  <c r="H107" i="72"/>
  <c r="H106" i="72"/>
  <c r="H105" i="72"/>
  <c r="H104" i="72"/>
  <c r="H103" i="72"/>
  <c r="H102" i="72"/>
  <c r="H101" i="72"/>
  <c r="H99" i="72"/>
  <c r="H98" i="72"/>
  <c r="H97" i="72"/>
  <c r="H96" i="72"/>
  <c r="H95" i="72"/>
  <c r="H94" i="72"/>
  <c r="H93" i="72"/>
  <c r="H92" i="72"/>
  <c r="H91" i="72"/>
  <c r="H90" i="72"/>
  <c r="H89" i="72"/>
  <c r="H88" i="72"/>
  <c r="H87" i="72"/>
  <c r="H86" i="72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H31" i="72"/>
  <c r="H30" i="72"/>
  <c r="H29" i="72"/>
  <c r="H28" i="72"/>
  <c r="H27" i="72"/>
  <c r="H26" i="72"/>
  <c r="H25" i="72"/>
  <c r="H23" i="72"/>
  <c r="H22" i="72"/>
  <c r="H21" i="72"/>
  <c r="H20" i="72"/>
  <c r="H19" i="72"/>
  <c r="H18" i="72"/>
  <c r="H17" i="72"/>
  <c r="H16" i="72"/>
  <c r="H15" i="72"/>
  <c r="H14" i="72"/>
  <c r="H13" i="72"/>
  <c r="B8" i="72"/>
  <c r="H107" i="71"/>
  <c r="H106" i="71"/>
  <c r="H105" i="71"/>
  <c r="H104" i="71"/>
  <c r="H103" i="71"/>
  <c r="H102" i="71"/>
  <c r="H101" i="71"/>
  <c r="H99" i="71"/>
  <c r="H98" i="71"/>
  <c r="H97" i="71"/>
  <c r="H96" i="71"/>
  <c r="H95" i="71"/>
  <c r="H94" i="71"/>
  <c r="H93" i="71"/>
  <c r="H92" i="71"/>
  <c r="H91" i="71"/>
  <c r="H90" i="71"/>
  <c r="H89" i="71"/>
  <c r="H88" i="71"/>
  <c r="H87" i="71"/>
  <c r="H86" i="71"/>
  <c r="H85" i="71"/>
  <c r="H84" i="71"/>
  <c r="H83" i="71"/>
  <c r="H82" i="71"/>
  <c r="H81" i="71"/>
  <c r="H80" i="71"/>
  <c r="H79" i="71"/>
  <c r="H78" i="71"/>
  <c r="H77" i="71"/>
  <c r="H76" i="71"/>
  <c r="H75" i="71"/>
  <c r="H74" i="71"/>
  <c r="H73" i="71"/>
  <c r="H72" i="71"/>
  <c r="H71" i="71"/>
  <c r="H70" i="71"/>
  <c r="H69" i="71"/>
  <c r="H68" i="71"/>
  <c r="H67" i="71"/>
  <c r="H66" i="71"/>
  <c r="H65" i="71"/>
  <c r="H64" i="71"/>
  <c r="H63" i="71"/>
  <c r="H62" i="71"/>
  <c r="H61" i="71"/>
  <c r="H55" i="71"/>
  <c r="H54" i="71"/>
  <c r="H53" i="71"/>
  <c r="H52" i="71"/>
  <c r="H51" i="71"/>
  <c r="H50" i="71"/>
  <c r="H49" i="71"/>
  <c r="H48" i="71"/>
  <c r="H47" i="71"/>
  <c r="H46" i="71"/>
  <c r="H45" i="71"/>
  <c r="H44" i="71"/>
  <c r="H43" i="71"/>
  <c r="H42" i="71"/>
  <c r="H41" i="71"/>
  <c r="H40" i="71"/>
  <c r="H39" i="71"/>
  <c r="H38" i="71"/>
  <c r="H37" i="71"/>
  <c r="H36" i="71"/>
  <c r="H35" i="71"/>
  <c r="H34" i="71"/>
  <c r="H33" i="71"/>
  <c r="H32" i="71"/>
  <c r="H31" i="71"/>
  <c r="H30" i="71"/>
  <c r="H29" i="71"/>
  <c r="H28" i="71"/>
  <c r="H27" i="71"/>
  <c r="H26" i="71"/>
  <c r="H25" i="71"/>
  <c r="H23" i="71"/>
  <c r="H22" i="71"/>
  <c r="H21" i="71"/>
  <c r="H20" i="71"/>
  <c r="H19" i="71"/>
  <c r="H18" i="71"/>
  <c r="H17" i="71"/>
  <c r="H16" i="71"/>
  <c r="H15" i="71"/>
  <c r="H14" i="71"/>
  <c r="H13" i="71"/>
  <c r="B8" i="71"/>
  <c r="H107" i="70"/>
  <c r="H106" i="70"/>
  <c r="H105" i="70"/>
  <c r="H104" i="70"/>
  <c r="H103" i="70"/>
  <c r="H102" i="70"/>
  <c r="H101" i="70"/>
  <c r="H99" i="70"/>
  <c r="H98" i="70"/>
  <c r="H97" i="70"/>
  <c r="H96" i="70"/>
  <c r="H95" i="70"/>
  <c r="H94" i="70"/>
  <c r="H93" i="70"/>
  <c r="H92" i="70"/>
  <c r="H91" i="70"/>
  <c r="H90" i="70"/>
  <c r="H89" i="70"/>
  <c r="H88" i="70"/>
  <c r="H87" i="70"/>
  <c r="H86" i="70"/>
  <c r="H85" i="70"/>
  <c r="H84" i="70"/>
  <c r="H83" i="70"/>
  <c r="H82" i="70"/>
  <c r="H81" i="70"/>
  <c r="H80" i="70"/>
  <c r="H79" i="70"/>
  <c r="H78" i="70"/>
  <c r="H77" i="70"/>
  <c r="H76" i="70"/>
  <c r="H75" i="70"/>
  <c r="H74" i="70"/>
  <c r="H73" i="70"/>
  <c r="H72" i="70"/>
  <c r="H71" i="70"/>
  <c r="H70" i="70"/>
  <c r="H69" i="70"/>
  <c r="H68" i="70"/>
  <c r="H67" i="70"/>
  <c r="H66" i="70"/>
  <c r="H65" i="70"/>
  <c r="H64" i="70"/>
  <c r="H63" i="70"/>
  <c r="H62" i="70"/>
  <c r="H61" i="70"/>
  <c r="H55" i="70"/>
  <c r="H54" i="70"/>
  <c r="H53" i="70"/>
  <c r="H52" i="70"/>
  <c r="H51" i="70"/>
  <c r="H50" i="70"/>
  <c r="H49" i="70"/>
  <c r="H48" i="70"/>
  <c r="H47" i="70"/>
  <c r="H46" i="70"/>
  <c r="H45" i="70"/>
  <c r="H44" i="70"/>
  <c r="H43" i="70"/>
  <c r="H42" i="70"/>
  <c r="H41" i="70"/>
  <c r="H40" i="70"/>
  <c r="H39" i="70"/>
  <c r="H38" i="70"/>
  <c r="H37" i="70"/>
  <c r="H36" i="70"/>
  <c r="H35" i="70"/>
  <c r="H34" i="70"/>
  <c r="H33" i="70"/>
  <c r="H32" i="70"/>
  <c r="H31" i="70"/>
  <c r="H30" i="70"/>
  <c r="H29" i="70"/>
  <c r="H28" i="70"/>
  <c r="H27" i="70"/>
  <c r="H26" i="70"/>
  <c r="H25" i="70"/>
  <c r="H23" i="70"/>
  <c r="H22" i="70"/>
  <c r="H21" i="70"/>
  <c r="H20" i="70"/>
  <c r="H19" i="70"/>
  <c r="H18" i="70"/>
  <c r="H17" i="70"/>
  <c r="H16" i="70"/>
  <c r="H15" i="70"/>
  <c r="H14" i="70"/>
  <c r="H13" i="70"/>
  <c r="B8" i="70"/>
  <c r="H107" i="69"/>
  <c r="H106" i="69"/>
  <c r="H105" i="69"/>
  <c r="H104" i="69"/>
  <c r="H103" i="69"/>
  <c r="H102" i="69"/>
  <c r="H101" i="69"/>
  <c r="H99" i="69"/>
  <c r="H98" i="69"/>
  <c r="H97" i="69"/>
  <c r="H96" i="69"/>
  <c r="H95" i="69"/>
  <c r="H94" i="69"/>
  <c r="H93" i="69"/>
  <c r="H92" i="69"/>
  <c r="H91" i="69"/>
  <c r="H90" i="69"/>
  <c r="H89" i="69"/>
  <c r="H88" i="69"/>
  <c r="H87" i="69"/>
  <c r="H86" i="69"/>
  <c r="H85" i="69"/>
  <c r="H84" i="69"/>
  <c r="H83" i="69"/>
  <c r="H82" i="69"/>
  <c r="H81" i="69"/>
  <c r="H80" i="69"/>
  <c r="H79" i="69"/>
  <c r="H78" i="69"/>
  <c r="H77" i="69"/>
  <c r="H76" i="69"/>
  <c r="H75" i="69"/>
  <c r="H74" i="69"/>
  <c r="H73" i="69"/>
  <c r="H72" i="69"/>
  <c r="H71" i="69"/>
  <c r="H70" i="69"/>
  <c r="H69" i="69"/>
  <c r="H68" i="69"/>
  <c r="H67" i="69"/>
  <c r="H66" i="69"/>
  <c r="H65" i="69"/>
  <c r="H64" i="69"/>
  <c r="H63" i="69"/>
  <c r="H62" i="69"/>
  <c r="H61" i="69"/>
  <c r="H55" i="69"/>
  <c r="H54" i="69"/>
  <c r="H53" i="69"/>
  <c r="H52" i="69"/>
  <c r="H51" i="69"/>
  <c r="H50" i="69"/>
  <c r="H49" i="69"/>
  <c r="H48" i="69"/>
  <c r="H47" i="69"/>
  <c r="H46" i="69"/>
  <c r="H45" i="69"/>
  <c r="H44" i="69"/>
  <c r="H43" i="69"/>
  <c r="H42" i="69"/>
  <c r="H41" i="69"/>
  <c r="H40" i="69"/>
  <c r="H39" i="69"/>
  <c r="H38" i="69"/>
  <c r="H37" i="69"/>
  <c r="H36" i="69"/>
  <c r="H35" i="69"/>
  <c r="H34" i="69"/>
  <c r="H33" i="69"/>
  <c r="H32" i="69"/>
  <c r="H31" i="69"/>
  <c r="H30" i="69"/>
  <c r="H29" i="69"/>
  <c r="H28" i="69"/>
  <c r="H27" i="69"/>
  <c r="H26" i="69"/>
  <c r="H25" i="69"/>
  <c r="H23" i="69"/>
  <c r="H22" i="69"/>
  <c r="H21" i="69"/>
  <c r="H20" i="69"/>
  <c r="H19" i="69"/>
  <c r="H18" i="69"/>
  <c r="H17" i="69"/>
  <c r="H16" i="69"/>
  <c r="H15" i="69"/>
  <c r="H14" i="69"/>
  <c r="H13" i="69"/>
  <c r="B8" i="69"/>
  <c r="H107" i="68"/>
  <c r="H106" i="68"/>
  <c r="H105" i="68"/>
  <c r="H104" i="68"/>
  <c r="H103" i="68"/>
  <c r="H102" i="68"/>
  <c r="H101" i="68"/>
  <c r="H99" i="68"/>
  <c r="H98" i="68"/>
  <c r="H97" i="68"/>
  <c r="H96" i="68"/>
  <c r="H95" i="68"/>
  <c r="H94" i="68"/>
  <c r="H93" i="68"/>
  <c r="H92" i="68"/>
  <c r="H91" i="68"/>
  <c r="H90" i="68"/>
  <c r="H89" i="68"/>
  <c r="H88" i="68"/>
  <c r="H87" i="68"/>
  <c r="H86" i="68"/>
  <c r="H85" i="68"/>
  <c r="H84" i="68"/>
  <c r="H83" i="68"/>
  <c r="H82" i="68"/>
  <c r="H81" i="68"/>
  <c r="H80" i="68"/>
  <c r="H79" i="68"/>
  <c r="H78" i="68"/>
  <c r="H77" i="68"/>
  <c r="H76" i="68"/>
  <c r="H75" i="68"/>
  <c r="H74" i="68"/>
  <c r="H73" i="68"/>
  <c r="H72" i="68"/>
  <c r="H71" i="68"/>
  <c r="H70" i="68"/>
  <c r="H69" i="68"/>
  <c r="H68" i="68"/>
  <c r="H67" i="68"/>
  <c r="H66" i="68"/>
  <c r="H65" i="68"/>
  <c r="H64" i="68"/>
  <c r="H63" i="68"/>
  <c r="H62" i="68"/>
  <c r="H61" i="68"/>
  <c r="H55" i="68"/>
  <c r="H54" i="68"/>
  <c r="H53" i="68"/>
  <c r="H52" i="68"/>
  <c r="H51" i="68"/>
  <c r="H50" i="68"/>
  <c r="H49" i="68"/>
  <c r="H48" i="68"/>
  <c r="H47" i="68"/>
  <c r="H46" i="68"/>
  <c r="H45" i="68"/>
  <c r="H44" i="68"/>
  <c r="H43" i="68"/>
  <c r="H42" i="68"/>
  <c r="H41" i="68"/>
  <c r="H40" i="68"/>
  <c r="H39" i="68"/>
  <c r="H38" i="68"/>
  <c r="H37" i="68"/>
  <c r="H36" i="68"/>
  <c r="H35" i="68"/>
  <c r="H34" i="68"/>
  <c r="H33" i="68"/>
  <c r="H32" i="68"/>
  <c r="H31" i="68"/>
  <c r="H30" i="68"/>
  <c r="H29" i="68"/>
  <c r="H28" i="68"/>
  <c r="H27" i="68"/>
  <c r="H26" i="68"/>
  <c r="H25" i="68"/>
  <c r="H23" i="68"/>
  <c r="H22" i="68"/>
  <c r="H21" i="68"/>
  <c r="H20" i="68"/>
  <c r="H19" i="68"/>
  <c r="H18" i="68"/>
  <c r="H17" i="68"/>
  <c r="H16" i="68"/>
  <c r="H15" i="68"/>
  <c r="H14" i="68"/>
  <c r="H13" i="68"/>
  <c r="B8" i="68"/>
  <c r="H107" i="67"/>
  <c r="H106" i="67"/>
  <c r="H105" i="67"/>
  <c r="H104" i="67"/>
  <c r="H103" i="67"/>
  <c r="H102" i="67"/>
  <c r="H101" i="67"/>
  <c r="H99" i="67"/>
  <c r="H98" i="67"/>
  <c r="H97" i="67"/>
  <c r="H96" i="67"/>
  <c r="H95" i="67"/>
  <c r="H94" i="67"/>
  <c r="H93" i="67"/>
  <c r="H92" i="67"/>
  <c r="H91" i="67"/>
  <c r="H90" i="67"/>
  <c r="H89" i="67"/>
  <c r="H88" i="67"/>
  <c r="H87" i="67"/>
  <c r="H86" i="67"/>
  <c r="H85" i="67"/>
  <c r="H84" i="67"/>
  <c r="H83" i="67"/>
  <c r="H82" i="67"/>
  <c r="H81" i="67"/>
  <c r="H80" i="67"/>
  <c r="H79" i="67"/>
  <c r="H78" i="67"/>
  <c r="H77" i="67"/>
  <c r="H76" i="67"/>
  <c r="H75" i="67"/>
  <c r="H74" i="67"/>
  <c r="H73" i="67"/>
  <c r="H72" i="67"/>
  <c r="H71" i="67"/>
  <c r="H70" i="67"/>
  <c r="H69" i="67"/>
  <c r="H68" i="67"/>
  <c r="H67" i="67"/>
  <c r="H66" i="67"/>
  <c r="H65" i="67"/>
  <c r="H64" i="67"/>
  <c r="H63" i="67"/>
  <c r="H62" i="67"/>
  <c r="H61" i="67"/>
  <c r="H55" i="67"/>
  <c r="H54" i="67"/>
  <c r="H53" i="67"/>
  <c r="H52" i="67"/>
  <c r="H51" i="67"/>
  <c r="H50" i="67"/>
  <c r="H49" i="67"/>
  <c r="H48" i="67"/>
  <c r="H47" i="67"/>
  <c r="H46" i="67"/>
  <c r="H45" i="67"/>
  <c r="H44" i="67"/>
  <c r="H43" i="67"/>
  <c r="H42" i="67"/>
  <c r="H41" i="67"/>
  <c r="H40" i="67"/>
  <c r="H39" i="67"/>
  <c r="H38" i="67"/>
  <c r="H37" i="67"/>
  <c r="H36" i="67"/>
  <c r="H35" i="67"/>
  <c r="H34" i="67"/>
  <c r="H33" i="67"/>
  <c r="H32" i="67"/>
  <c r="H31" i="67"/>
  <c r="H30" i="67"/>
  <c r="H29" i="67"/>
  <c r="H28" i="67"/>
  <c r="H27" i="67"/>
  <c r="H26" i="67"/>
  <c r="H25" i="67"/>
  <c r="H23" i="67"/>
  <c r="H22" i="67"/>
  <c r="H21" i="67"/>
  <c r="H20" i="67"/>
  <c r="H19" i="67"/>
  <c r="H18" i="67"/>
  <c r="H17" i="67"/>
  <c r="H16" i="67"/>
  <c r="H15" i="67"/>
  <c r="H14" i="67"/>
  <c r="H13" i="67"/>
  <c r="B8" i="67"/>
  <c r="H107" i="66"/>
  <c r="H106" i="66"/>
  <c r="H105" i="66"/>
  <c r="H104" i="66"/>
  <c r="H103" i="66"/>
  <c r="H102" i="66"/>
  <c r="H101" i="66"/>
  <c r="H99" i="66"/>
  <c r="H98" i="66"/>
  <c r="H97" i="66"/>
  <c r="H96" i="66"/>
  <c r="H95" i="66"/>
  <c r="H94" i="66"/>
  <c r="H93" i="66"/>
  <c r="H92" i="66"/>
  <c r="H91" i="66"/>
  <c r="H90" i="66"/>
  <c r="H89" i="66"/>
  <c r="H88" i="66"/>
  <c r="H87" i="66"/>
  <c r="H86" i="66"/>
  <c r="H85" i="66"/>
  <c r="H84" i="66"/>
  <c r="H83" i="66"/>
  <c r="H82" i="66"/>
  <c r="H81" i="66"/>
  <c r="H80" i="66"/>
  <c r="H79" i="66"/>
  <c r="H78" i="66"/>
  <c r="H77" i="66"/>
  <c r="H76" i="66"/>
  <c r="H75" i="66"/>
  <c r="H74" i="66"/>
  <c r="H73" i="66"/>
  <c r="H72" i="66"/>
  <c r="H71" i="66"/>
  <c r="H70" i="66"/>
  <c r="H69" i="66"/>
  <c r="H68" i="66"/>
  <c r="H67" i="66"/>
  <c r="H66" i="66"/>
  <c r="H65" i="66"/>
  <c r="H64" i="66"/>
  <c r="H63" i="66"/>
  <c r="H62" i="66"/>
  <c r="H61" i="66"/>
  <c r="H55" i="66"/>
  <c r="H54" i="66"/>
  <c r="H53" i="66"/>
  <c r="H52" i="66"/>
  <c r="H51" i="66"/>
  <c r="H50" i="66"/>
  <c r="H49" i="66"/>
  <c r="H48" i="66"/>
  <c r="H47" i="66"/>
  <c r="H46" i="66"/>
  <c r="H45" i="66"/>
  <c r="H44" i="66"/>
  <c r="H43" i="66"/>
  <c r="H42" i="66"/>
  <c r="H41" i="66"/>
  <c r="H40" i="66"/>
  <c r="H39" i="66"/>
  <c r="H38" i="66"/>
  <c r="H37" i="66"/>
  <c r="H36" i="66"/>
  <c r="H35" i="66"/>
  <c r="H34" i="66"/>
  <c r="H33" i="66"/>
  <c r="H32" i="66"/>
  <c r="H31" i="66"/>
  <c r="H30" i="66"/>
  <c r="H29" i="66"/>
  <c r="H28" i="66"/>
  <c r="H27" i="66"/>
  <c r="H26" i="66"/>
  <c r="H25" i="66"/>
  <c r="H23" i="66"/>
  <c r="H22" i="66"/>
  <c r="H21" i="66"/>
  <c r="H20" i="66"/>
  <c r="H19" i="66"/>
  <c r="H18" i="66"/>
  <c r="H17" i="66"/>
  <c r="H16" i="66"/>
  <c r="H15" i="66"/>
  <c r="H14" i="66"/>
  <c r="H13" i="66"/>
  <c r="B8" i="66"/>
  <c r="H107" i="65"/>
  <c r="H106" i="65"/>
  <c r="H105" i="65"/>
  <c r="H104" i="65"/>
  <c r="H103" i="65"/>
  <c r="H102" i="65"/>
  <c r="H101" i="65"/>
  <c r="H99" i="65"/>
  <c r="H98" i="65"/>
  <c r="H97" i="65"/>
  <c r="H96" i="65"/>
  <c r="H95" i="65"/>
  <c r="H94" i="65"/>
  <c r="H93" i="65"/>
  <c r="H92" i="65"/>
  <c r="H91" i="65"/>
  <c r="H90" i="65"/>
  <c r="H89" i="65"/>
  <c r="H88" i="65"/>
  <c r="H87" i="65"/>
  <c r="H86" i="65"/>
  <c r="H85" i="65"/>
  <c r="H84" i="65"/>
  <c r="H83" i="65"/>
  <c r="H82" i="65"/>
  <c r="H81" i="65"/>
  <c r="H80" i="65"/>
  <c r="H79" i="65"/>
  <c r="H78" i="65"/>
  <c r="H77" i="65"/>
  <c r="H76" i="65"/>
  <c r="H75" i="65"/>
  <c r="H74" i="65"/>
  <c r="H73" i="65"/>
  <c r="H72" i="65"/>
  <c r="H71" i="65"/>
  <c r="H70" i="65"/>
  <c r="H69" i="65"/>
  <c r="H68" i="65"/>
  <c r="H67" i="65"/>
  <c r="H66" i="65"/>
  <c r="H65" i="65"/>
  <c r="H64" i="65"/>
  <c r="H63" i="65"/>
  <c r="H62" i="65"/>
  <c r="H61" i="65"/>
  <c r="H55" i="65"/>
  <c r="H54" i="65"/>
  <c r="H53" i="65"/>
  <c r="H52" i="65"/>
  <c r="H51" i="65"/>
  <c r="H50" i="65"/>
  <c r="H49" i="65"/>
  <c r="H48" i="65"/>
  <c r="H47" i="65"/>
  <c r="H46" i="65"/>
  <c r="H45" i="65"/>
  <c r="H44" i="65"/>
  <c r="H43" i="65"/>
  <c r="H42" i="65"/>
  <c r="H41" i="65"/>
  <c r="H40" i="65"/>
  <c r="H39" i="65"/>
  <c r="H38" i="65"/>
  <c r="H37" i="65"/>
  <c r="H36" i="65"/>
  <c r="H35" i="65"/>
  <c r="H34" i="65"/>
  <c r="H33" i="65"/>
  <c r="H32" i="65"/>
  <c r="H31" i="65"/>
  <c r="H30" i="65"/>
  <c r="H29" i="65"/>
  <c r="H28" i="65"/>
  <c r="H27" i="65"/>
  <c r="H26" i="65"/>
  <c r="H25" i="65"/>
  <c r="H23" i="65"/>
  <c r="H22" i="65"/>
  <c r="H21" i="65"/>
  <c r="H20" i="65"/>
  <c r="H19" i="65"/>
  <c r="H18" i="65"/>
  <c r="H17" i="65"/>
  <c r="H16" i="65"/>
  <c r="H15" i="65"/>
  <c r="H14" i="65"/>
  <c r="H13" i="65"/>
  <c r="B8" i="65"/>
  <c r="H107" i="64"/>
  <c r="H106" i="64"/>
  <c r="H105" i="64"/>
  <c r="H104" i="64"/>
  <c r="H103" i="64"/>
  <c r="H102" i="64"/>
  <c r="H101" i="64"/>
  <c r="H99" i="64"/>
  <c r="H98" i="64"/>
  <c r="H97" i="64"/>
  <c r="H96" i="64"/>
  <c r="H95" i="64"/>
  <c r="H94" i="64"/>
  <c r="H93" i="64"/>
  <c r="H92" i="64"/>
  <c r="H91" i="64"/>
  <c r="H90" i="64"/>
  <c r="H89" i="64"/>
  <c r="H88" i="64"/>
  <c r="H87" i="64"/>
  <c r="H86" i="64"/>
  <c r="H85" i="64"/>
  <c r="H84" i="64"/>
  <c r="H83" i="64"/>
  <c r="H82" i="64"/>
  <c r="H81" i="64"/>
  <c r="H80" i="64"/>
  <c r="H79" i="64"/>
  <c r="H78" i="64"/>
  <c r="H77" i="64"/>
  <c r="H76" i="64"/>
  <c r="H75" i="64"/>
  <c r="H74" i="64"/>
  <c r="H73" i="64"/>
  <c r="H72" i="64"/>
  <c r="H71" i="64"/>
  <c r="H70" i="64"/>
  <c r="H69" i="64"/>
  <c r="H68" i="64"/>
  <c r="H67" i="64"/>
  <c r="H66" i="64"/>
  <c r="H65" i="64"/>
  <c r="H64" i="64"/>
  <c r="H63" i="64"/>
  <c r="H62" i="64"/>
  <c r="H61" i="64"/>
  <c r="H55" i="64"/>
  <c r="H54" i="64"/>
  <c r="H53" i="64"/>
  <c r="H52" i="64"/>
  <c r="H51" i="64"/>
  <c r="H50" i="64"/>
  <c r="H49" i="64"/>
  <c r="H48" i="64"/>
  <c r="H47" i="64"/>
  <c r="H46" i="64"/>
  <c r="H45" i="64"/>
  <c r="H44" i="64"/>
  <c r="H43" i="64"/>
  <c r="H42" i="64"/>
  <c r="H41" i="64"/>
  <c r="H40" i="64"/>
  <c r="H39" i="64"/>
  <c r="H38" i="64"/>
  <c r="H37" i="64"/>
  <c r="H36" i="64"/>
  <c r="H35" i="64"/>
  <c r="H34" i="64"/>
  <c r="H33" i="64"/>
  <c r="H32" i="64"/>
  <c r="H31" i="64"/>
  <c r="H30" i="64"/>
  <c r="H29" i="64"/>
  <c r="H28" i="64"/>
  <c r="H27" i="64"/>
  <c r="H26" i="64"/>
  <c r="H25" i="64"/>
  <c r="H23" i="64"/>
  <c r="H22" i="64"/>
  <c r="H21" i="64"/>
  <c r="H20" i="64"/>
  <c r="H19" i="64"/>
  <c r="H18" i="64"/>
  <c r="H17" i="64"/>
  <c r="H16" i="64"/>
  <c r="H15" i="64"/>
  <c r="H14" i="64"/>
  <c r="H13" i="64"/>
  <c r="B8" i="64"/>
  <c r="H107" i="63"/>
  <c r="H106" i="63"/>
  <c r="H105" i="63"/>
  <c r="H104" i="63"/>
  <c r="H103" i="63"/>
  <c r="H102" i="63"/>
  <c r="H101" i="63"/>
  <c r="H99" i="63"/>
  <c r="H98" i="63"/>
  <c r="H97" i="63"/>
  <c r="H96" i="63"/>
  <c r="H95" i="63"/>
  <c r="H94" i="63"/>
  <c r="H93" i="63"/>
  <c r="H92" i="63"/>
  <c r="H91" i="63"/>
  <c r="H90" i="63"/>
  <c r="H89" i="63"/>
  <c r="H88" i="63"/>
  <c r="H87" i="63"/>
  <c r="H86" i="63"/>
  <c r="H85" i="63"/>
  <c r="H84" i="63"/>
  <c r="H83" i="63"/>
  <c r="H82" i="63"/>
  <c r="H81" i="63"/>
  <c r="H80" i="63"/>
  <c r="H79" i="63"/>
  <c r="H78" i="63"/>
  <c r="H77" i="63"/>
  <c r="H76" i="63"/>
  <c r="H75" i="63"/>
  <c r="H74" i="63"/>
  <c r="H73" i="63"/>
  <c r="H72" i="63"/>
  <c r="H71" i="63"/>
  <c r="H70" i="63"/>
  <c r="H69" i="63"/>
  <c r="H68" i="63"/>
  <c r="H67" i="63"/>
  <c r="H66" i="63"/>
  <c r="H65" i="63"/>
  <c r="H64" i="63"/>
  <c r="H63" i="63"/>
  <c r="H62" i="63"/>
  <c r="H61" i="63"/>
  <c r="H55" i="63"/>
  <c r="H54" i="63"/>
  <c r="H53" i="63"/>
  <c r="H52" i="63"/>
  <c r="H51" i="63"/>
  <c r="H50" i="63"/>
  <c r="H49" i="63"/>
  <c r="H48" i="63"/>
  <c r="H47" i="63"/>
  <c r="H46" i="63"/>
  <c r="H45" i="63"/>
  <c r="H44" i="63"/>
  <c r="H43" i="63"/>
  <c r="H42" i="63"/>
  <c r="H41" i="63"/>
  <c r="H40" i="63"/>
  <c r="H39" i="63"/>
  <c r="H38" i="63"/>
  <c r="H37" i="63"/>
  <c r="H36" i="63"/>
  <c r="H35" i="63"/>
  <c r="H34" i="63"/>
  <c r="H33" i="63"/>
  <c r="H32" i="63"/>
  <c r="H31" i="63"/>
  <c r="H30" i="63"/>
  <c r="H29" i="63"/>
  <c r="H28" i="63"/>
  <c r="H27" i="63"/>
  <c r="H26" i="63"/>
  <c r="H25" i="63"/>
  <c r="H23" i="63"/>
  <c r="H22" i="63"/>
  <c r="H21" i="63"/>
  <c r="H20" i="63"/>
  <c r="H19" i="63"/>
  <c r="H18" i="63"/>
  <c r="H17" i="63"/>
  <c r="H16" i="63"/>
  <c r="H15" i="63"/>
  <c r="H14" i="63"/>
  <c r="H13" i="63"/>
  <c r="B8" i="63"/>
  <c r="H107" i="62"/>
  <c r="H106" i="62"/>
  <c r="H105" i="62"/>
  <c r="H104" i="62"/>
  <c r="H103" i="62"/>
  <c r="H102" i="62"/>
  <c r="H101" i="62"/>
  <c r="H99" i="62"/>
  <c r="H98" i="62"/>
  <c r="H97" i="62"/>
  <c r="H96" i="62"/>
  <c r="H95" i="62"/>
  <c r="H94" i="62"/>
  <c r="H93" i="62"/>
  <c r="H92" i="62"/>
  <c r="H91" i="62"/>
  <c r="H90" i="62"/>
  <c r="H89" i="62"/>
  <c r="H88" i="62"/>
  <c r="H87" i="62"/>
  <c r="H86" i="62"/>
  <c r="H85" i="62"/>
  <c r="H84" i="62"/>
  <c r="H83" i="62"/>
  <c r="H82" i="62"/>
  <c r="H81" i="62"/>
  <c r="H80" i="62"/>
  <c r="H79" i="62"/>
  <c r="H78" i="62"/>
  <c r="H77" i="62"/>
  <c r="H76" i="62"/>
  <c r="H75" i="62"/>
  <c r="H74" i="62"/>
  <c r="H73" i="62"/>
  <c r="H72" i="62"/>
  <c r="H71" i="62"/>
  <c r="H70" i="62"/>
  <c r="H69" i="62"/>
  <c r="H68" i="62"/>
  <c r="H67" i="62"/>
  <c r="H66" i="62"/>
  <c r="H65" i="62"/>
  <c r="H64" i="62"/>
  <c r="H63" i="62"/>
  <c r="H62" i="62"/>
  <c r="H61" i="62"/>
  <c r="H55" i="62"/>
  <c r="H54" i="62"/>
  <c r="H53" i="62"/>
  <c r="H52" i="62"/>
  <c r="H51" i="62"/>
  <c r="H50" i="62"/>
  <c r="H49" i="62"/>
  <c r="H48" i="62"/>
  <c r="H47" i="62"/>
  <c r="H46" i="62"/>
  <c r="H45" i="62"/>
  <c r="H44" i="62"/>
  <c r="H43" i="62"/>
  <c r="H42" i="62"/>
  <c r="H41" i="62"/>
  <c r="H40" i="62"/>
  <c r="H39" i="62"/>
  <c r="H38" i="62"/>
  <c r="H37" i="62"/>
  <c r="H36" i="62"/>
  <c r="H35" i="62"/>
  <c r="H34" i="62"/>
  <c r="H33" i="62"/>
  <c r="H32" i="62"/>
  <c r="H31" i="62"/>
  <c r="H30" i="62"/>
  <c r="H29" i="62"/>
  <c r="H28" i="62"/>
  <c r="H27" i="62"/>
  <c r="H26" i="62"/>
  <c r="H25" i="62"/>
  <c r="H23" i="62"/>
  <c r="H22" i="62"/>
  <c r="H21" i="62"/>
  <c r="H20" i="62"/>
  <c r="H19" i="62"/>
  <c r="H18" i="62"/>
  <c r="H17" i="62"/>
  <c r="H16" i="62"/>
  <c r="H15" i="62"/>
  <c r="H14" i="62"/>
  <c r="H13" i="62"/>
  <c r="B8" i="62"/>
  <c r="H107" i="61"/>
  <c r="H106" i="61"/>
  <c r="H105" i="61"/>
  <c r="H104" i="61"/>
  <c r="H103" i="61"/>
  <c r="H102" i="61"/>
  <c r="H101" i="61"/>
  <c r="H99" i="61"/>
  <c r="H98" i="61"/>
  <c r="H97" i="61"/>
  <c r="H96" i="61"/>
  <c r="H95" i="61"/>
  <c r="H94" i="61"/>
  <c r="H93" i="61"/>
  <c r="H92" i="61"/>
  <c r="H91" i="61"/>
  <c r="H90" i="61"/>
  <c r="H89" i="61"/>
  <c r="H88" i="61"/>
  <c r="H87" i="61"/>
  <c r="H86" i="61"/>
  <c r="H85" i="61"/>
  <c r="H84" i="61"/>
  <c r="H83" i="61"/>
  <c r="H82" i="61"/>
  <c r="H81" i="61"/>
  <c r="H80" i="61"/>
  <c r="H79" i="61"/>
  <c r="H78" i="61"/>
  <c r="H77" i="61"/>
  <c r="H76" i="61"/>
  <c r="H75" i="61"/>
  <c r="H74" i="61"/>
  <c r="H73" i="61"/>
  <c r="H72" i="61"/>
  <c r="H71" i="61"/>
  <c r="H70" i="61"/>
  <c r="H69" i="61"/>
  <c r="H68" i="61"/>
  <c r="H67" i="61"/>
  <c r="H66" i="61"/>
  <c r="H65" i="61"/>
  <c r="H64" i="61"/>
  <c r="H63" i="61"/>
  <c r="H62" i="61"/>
  <c r="H61" i="61"/>
  <c r="H55" i="61"/>
  <c r="H54" i="61"/>
  <c r="H53" i="61"/>
  <c r="H52" i="61"/>
  <c r="H51" i="61"/>
  <c r="H50" i="61"/>
  <c r="H49" i="61"/>
  <c r="H48" i="61"/>
  <c r="H47" i="61"/>
  <c r="H46" i="61"/>
  <c r="H45" i="61"/>
  <c r="H44" i="61"/>
  <c r="H43" i="61"/>
  <c r="H42" i="61"/>
  <c r="H41" i="61"/>
  <c r="H40" i="61"/>
  <c r="H39" i="61"/>
  <c r="H38" i="61"/>
  <c r="H37" i="61"/>
  <c r="H36" i="61"/>
  <c r="H35" i="61"/>
  <c r="H34" i="61"/>
  <c r="H33" i="61"/>
  <c r="H32" i="61"/>
  <c r="H31" i="61"/>
  <c r="H30" i="61"/>
  <c r="H29" i="61"/>
  <c r="H28" i="61"/>
  <c r="H27" i="61"/>
  <c r="H26" i="61"/>
  <c r="H25" i="61"/>
  <c r="H23" i="61"/>
  <c r="H22" i="61"/>
  <c r="H21" i="61"/>
  <c r="H20" i="61"/>
  <c r="H19" i="61"/>
  <c r="H18" i="61"/>
  <c r="H17" i="61"/>
  <c r="H16" i="61"/>
  <c r="H15" i="61"/>
  <c r="H14" i="61"/>
  <c r="H13" i="61"/>
  <c r="B8" i="61"/>
  <c r="H107" i="60"/>
  <c r="H106" i="60"/>
  <c r="H105" i="60"/>
  <c r="H104" i="60"/>
  <c r="H103" i="60"/>
  <c r="H102" i="60"/>
  <c r="H101" i="60"/>
  <c r="H99" i="60"/>
  <c r="H98" i="60"/>
  <c r="H97" i="60"/>
  <c r="H96" i="60"/>
  <c r="H95" i="60"/>
  <c r="H94" i="60"/>
  <c r="H93" i="60"/>
  <c r="H92" i="60"/>
  <c r="H91" i="60"/>
  <c r="H90" i="60"/>
  <c r="H89" i="60"/>
  <c r="H88" i="60"/>
  <c r="H87" i="60"/>
  <c r="H86" i="60"/>
  <c r="H85" i="60"/>
  <c r="H84" i="60"/>
  <c r="H83" i="60"/>
  <c r="H82" i="60"/>
  <c r="H81" i="60"/>
  <c r="H80" i="60"/>
  <c r="H79" i="60"/>
  <c r="H78" i="60"/>
  <c r="H77" i="60"/>
  <c r="H76" i="60"/>
  <c r="H75" i="60"/>
  <c r="H74" i="60"/>
  <c r="H73" i="60"/>
  <c r="H72" i="60"/>
  <c r="H71" i="60"/>
  <c r="H70" i="60"/>
  <c r="H69" i="60"/>
  <c r="H68" i="60"/>
  <c r="H67" i="60"/>
  <c r="H66" i="60"/>
  <c r="H65" i="60"/>
  <c r="H64" i="60"/>
  <c r="H63" i="60"/>
  <c r="H62" i="60"/>
  <c r="H61" i="60"/>
  <c r="H55" i="60"/>
  <c r="H54" i="60"/>
  <c r="H53" i="60"/>
  <c r="H52" i="60"/>
  <c r="H51" i="60"/>
  <c r="H50" i="60"/>
  <c r="H49" i="60"/>
  <c r="H48" i="60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3" i="60"/>
  <c r="H22" i="60"/>
  <c r="H21" i="60"/>
  <c r="H20" i="60"/>
  <c r="H19" i="60"/>
  <c r="H18" i="60"/>
  <c r="H17" i="60"/>
  <c r="H16" i="60"/>
  <c r="H15" i="60"/>
  <c r="H14" i="60"/>
  <c r="H13" i="60"/>
  <c r="B8" i="60"/>
  <c r="H107" i="59"/>
  <c r="H106" i="59"/>
  <c r="H105" i="59"/>
  <c r="H104" i="59"/>
  <c r="H103" i="59"/>
  <c r="H102" i="59"/>
  <c r="H101" i="59"/>
  <c r="H99" i="59"/>
  <c r="H98" i="59"/>
  <c r="H97" i="59"/>
  <c r="H96" i="59"/>
  <c r="H95" i="59"/>
  <c r="H94" i="59"/>
  <c r="H93" i="59"/>
  <c r="H92" i="59"/>
  <c r="H91" i="59"/>
  <c r="H90" i="59"/>
  <c r="H89" i="59"/>
  <c r="H88" i="59"/>
  <c r="H87" i="59"/>
  <c r="H86" i="59"/>
  <c r="H85" i="59"/>
  <c r="H84" i="59"/>
  <c r="H83" i="59"/>
  <c r="H82" i="59"/>
  <c r="H81" i="59"/>
  <c r="H80" i="59"/>
  <c r="H79" i="59"/>
  <c r="H78" i="59"/>
  <c r="H77" i="59"/>
  <c r="H76" i="59"/>
  <c r="H75" i="59"/>
  <c r="H74" i="59"/>
  <c r="H73" i="59"/>
  <c r="H72" i="59"/>
  <c r="H71" i="59"/>
  <c r="H70" i="59"/>
  <c r="H69" i="59"/>
  <c r="H68" i="59"/>
  <c r="H67" i="59"/>
  <c r="H66" i="59"/>
  <c r="H65" i="59"/>
  <c r="H64" i="59"/>
  <c r="H63" i="59"/>
  <c r="H62" i="59"/>
  <c r="H61" i="59"/>
  <c r="H55" i="59"/>
  <c r="H54" i="59"/>
  <c r="H53" i="59"/>
  <c r="H52" i="59"/>
  <c r="H51" i="59"/>
  <c r="H50" i="59"/>
  <c r="H49" i="59"/>
  <c r="H48" i="59"/>
  <c r="H47" i="59"/>
  <c r="H46" i="59"/>
  <c r="H45" i="59"/>
  <c r="H44" i="59"/>
  <c r="H43" i="59"/>
  <c r="H42" i="59"/>
  <c r="H41" i="59"/>
  <c r="H40" i="59"/>
  <c r="H39" i="59"/>
  <c r="H38" i="59"/>
  <c r="H37" i="59"/>
  <c r="H36" i="59"/>
  <c r="H35" i="59"/>
  <c r="H34" i="59"/>
  <c r="H33" i="59"/>
  <c r="H32" i="59"/>
  <c r="H31" i="59"/>
  <c r="H30" i="59"/>
  <c r="H29" i="59"/>
  <c r="H28" i="59"/>
  <c r="H27" i="59"/>
  <c r="H26" i="59"/>
  <c r="H25" i="59"/>
  <c r="H23" i="59"/>
  <c r="H22" i="59"/>
  <c r="H21" i="59"/>
  <c r="H20" i="59"/>
  <c r="H19" i="59"/>
  <c r="H18" i="59"/>
  <c r="H17" i="59"/>
  <c r="H16" i="59"/>
  <c r="H15" i="59"/>
  <c r="H14" i="59"/>
  <c r="H13" i="59"/>
  <c r="B8" i="59"/>
  <c r="H107" i="58"/>
  <c r="H106" i="58"/>
  <c r="H105" i="58"/>
  <c r="H104" i="58"/>
  <c r="H103" i="58"/>
  <c r="H102" i="58"/>
  <c r="H101" i="58"/>
  <c r="H99" i="58"/>
  <c r="H98" i="58"/>
  <c r="H97" i="58"/>
  <c r="H96" i="58"/>
  <c r="H95" i="58"/>
  <c r="H94" i="58"/>
  <c r="H93" i="58"/>
  <c r="H92" i="58"/>
  <c r="H91" i="58"/>
  <c r="H90" i="58"/>
  <c r="H89" i="58"/>
  <c r="H88" i="58"/>
  <c r="H87" i="58"/>
  <c r="H86" i="58"/>
  <c r="H85" i="58"/>
  <c r="H84" i="58"/>
  <c r="H83" i="58"/>
  <c r="H82" i="58"/>
  <c r="H81" i="58"/>
  <c r="H80" i="58"/>
  <c r="H79" i="58"/>
  <c r="H78" i="58"/>
  <c r="H77" i="58"/>
  <c r="H76" i="58"/>
  <c r="H75" i="58"/>
  <c r="H74" i="58"/>
  <c r="H73" i="58"/>
  <c r="H72" i="58"/>
  <c r="H71" i="58"/>
  <c r="H70" i="58"/>
  <c r="H69" i="58"/>
  <c r="H68" i="58"/>
  <c r="H67" i="58"/>
  <c r="H66" i="58"/>
  <c r="H65" i="58"/>
  <c r="H64" i="58"/>
  <c r="H63" i="58"/>
  <c r="H62" i="58"/>
  <c r="H61" i="58"/>
  <c r="H55" i="58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3" i="58"/>
  <c r="H22" i="58"/>
  <c r="H21" i="58"/>
  <c r="H20" i="58"/>
  <c r="H19" i="58"/>
  <c r="H18" i="58"/>
  <c r="H17" i="58"/>
  <c r="H16" i="58"/>
  <c r="H15" i="58"/>
  <c r="H14" i="58"/>
  <c r="H13" i="58"/>
  <c r="B8" i="58"/>
  <c r="H107" i="57"/>
  <c r="H106" i="57"/>
  <c r="H105" i="57"/>
  <c r="H104" i="57"/>
  <c r="H103" i="57"/>
  <c r="H102" i="57"/>
  <c r="H101" i="57"/>
  <c r="H99" i="57"/>
  <c r="H98" i="57"/>
  <c r="H97" i="57"/>
  <c r="H96" i="57"/>
  <c r="H95" i="57"/>
  <c r="H94" i="57"/>
  <c r="H93" i="57"/>
  <c r="H92" i="57"/>
  <c r="H91" i="57"/>
  <c r="H90" i="57"/>
  <c r="H89" i="57"/>
  <c r="H88" i="57"/>
  <c r="H87" i="57"/>
  <c r="H86" i="57"/>
  <c r="H85" i="57"/>
  <c r="H84" i="57"/>
  <c r="H83" i="57"/>
  <c r="H82" i="57"/>
  <c r="H81" i="57"/>
  <c r="H80" i="57"/>
  <c r="H79" i="57"/>
  <c r="H78" i="57"/>
  <c r="H77" i="57"/>
  <c r="H76" i="57"/>
  <c r="H75" i="57"/>
  <c r="H74" i="57"/>
  <c r="H73" i="57"/>
  <c r="H72" i="57"/>
  <c r="H71" i="57"/>
  <c r="H70" i="57"/>
  <c r="H69" i="57"/>
  <c r="H68" i="57"/>
  <c r="H67" i="57"/>
  <c r="H66" i="57"/>
  <c r="H65" i="57"/>
  <c r="H64" i="57"/>
  <c r="H63" i="57"/>
  <c r="H62" i="57"/>
  <c r="H61" i="57"/>
  <c r="H55" i="57"/>
  <c r="H54" i="57"/>
  <c r="H53" i="57"/>
  <c r="H52" i="57"/>
  <c r="H51" i="57"/>
  <c r="H50" i="57"/>
  <c r="H49" i="57"/>
  <c r="H48" i="57"/>
  <c r="H47" i="57"/>
  <c r="H46" i="57"/>
  <c r="H45" i="57"/>
  <c r="H44" i="57"/>
  <c r="H43" i="57"/>
  <c r="H42" i="57"/>
  <c r="H41" i="57"/>
  <c r="H40" i="57"/>
  <c r="H39" i="57"/>
  <c r="H38" i="57"/>
  <c r="H37" i="57"/>
  <c r="H36" i="57"/>
  <c r="H35" i="57"/>
  <c r="H34" i="57"/>
  <c r="H33" i="57"/>
  <c r="H32" i="57"/>
  <c r="H31" i="57"/>
  <c r="H30" i="57"/>
  <c r="H29" i="57"/>
  <c r="H28" i="57"/>
  <c r="H27" i="57"/>
  <c r="H26" i="57"/>
  <c r="H25" i="57"/>
  <c r="H23" i="57"/>
  <c r="H22" i="57"/>
  <c r="H21" i="57"/>
  <c r="H20" i="57"/>
  <c r="H19" i="57"/>
  <c r="H18" i="57"/>
  <c r="H17" i="57"/>
  <c r="H16" i="57"/>
  <c r="H15" i="57"/>
  <c r="H14" i="57"/>
  <c r="H13" i="57"/>
  <c r="B8" i="57"/>
  <c r="H107" i="56"/>
  <c r="H106" i="56"/>
  <c r="H105" i="56"/>
  <c r="H104" i="56"/>
  <c r="H103" i="56"/>
  <c r="H102" i="56"/>
  <c r="H101" i="56"/>
  <c r="H99" i="56"/>
  <c r="H98" i="56"/>
  <c r="H97" i="56"/>
  <c r="H96" i="56"/>
  <c r="H95" i="56"/>
  <c r="H94" i="56"/>
  <c r="H93" i="56"/>
  <c r="H92" i="56"/>
  <c r="H91" i="56"/>
  <c r="H90" i="56"/>
  <c r="H89" i="56"/>
  <c r="H88" i="56"/>
  <c r="H87" i="56"/>
  <c r="H86" i="56"/>
  <c r="H85" i="56"/>
  <c r="H84" i="56"/>
  <c r="H83" i="56"/>
  <c r="H82" i="56"/>
  <c r="H81" i="56"/>
  <c r="H80" i="56"/>
  <c r="H79" i="56"/>
  <c r="H78" i="56"/>
  <c r="H77" i="56"/>
  <c r="H76" i="56"/>
  <c r="H75" i="56"/>
  <c r="H74" i="56"/>
  <c r="H73" i="56"/>
  <c r="H72" i="56"/>
  <c r="H71" i="56"/>
  <c r="H70" i="56"/>
  <c r="H69" i="56"/>
  <c r="H68" i="56"/>
  <c r="H67" i="56"/>
  <c r="H66" i="56"/>
  <c r="H65" i="56"/>
  <c r="H64" i="56"/>
  <c r="H63" i="56"/>
  <c r="H62" i="56"/>
  <c r="H61" i="56"/>
  <c r="H55" i="56"/>
  <c r="H54" i="56"/>
  <c r="H53" i="56"/>
  <c r="H52" i="56"/>
  <c r="H51" i="56"/>
  <c r="H50" i="56"/>
  <c r="H49" i="56"/>
  <c r="H48" i="56"/>
  <c r="H47" i="56"/>
  <c r="H46" i="56"/>
  <c r="H45" i="56"/>
  <c r="H44" i="56"/>
  <c r="H43" i="56"/>
  <c r="H42" i="56"/>
  <c r="H41" i="56"/>
  <c r="H40" i="56"/>
  <c r="H39" i="56"/>
  <c r="H38" i="56"/>
  <c r="H37" i="56"/>
  <c r="H36" i="56"/>
  <c r="H35" i="56"/>
  <c r="H34" i="56"/>
  <c r="H33" i="56"/>
  <c r="H32" i="56"/>
  <c r="H31" i="56"/>
  <c r="H30" i="56"/>
  <c r="H29" i="56"/>
  <c r="H28" i="56"/>
  <c r="H27" i="56"/>
  <c r="H26" i="56"/>
  <c r="H25" i="56"/>
  <c r="H23" i="56"/>
  <c r="H22" i="56"/>
  <c r="H21" i="56"/>
  <c r="H20" i="56"/>
  <c r="H19" i="56"/>
  <c r="H18" i="56"/>
  <c r="H17" i="56"/>
  <c r="H16" i="56"/>
  <c r="H15" i="56"/>
  <c r="H14" i="56"/>
  <c r="H13" i="56"/>
  <c r="B8" i="56"/>
  <c r="H107" i="55"/>
  <c r="H106" i="55"/>
  <c r="H105" i="55"/>
  <c r="H104" i="55"/>
  <c r="H103" i="55"/>
  <c r="H102" i="55"/>
  <c r="H101" i="55"/>
  <c r="H99" i="55"/>
  <c r="H98" i="55"/>
  <c r="H97" i="55"/>
  <c r="H96" i="55"/>
  <c r="H95" i="55"/>
  <c r="H94" i="55"/>
  <c r="H93" i="55"/>
  <c r="H92" i="55"/>
  <c r="H91" i="55"/>
  <c r="H90" i="55"/>
  <c r="H89" i="55"/>
  <c r="H88" i="55"/>
  <c r="H87" i="55"/>
  <c r="H86" i="55"/>
  <c r="H85" i="55"/>
  <c r="H84" i="55"/>
  <c r="H83" i="55"/>
  <c r="H82" i="55"/>
  <c r="H81" i="55"/>
  <c r="H80" i="55"/>
  <c r="H79" i="55"/>
  <c r="H78" i="55"/>
  <c r="H77" i="55"/>
  <c r="H76" i="55"/>
  <c r="H75" i="55"/>
  <c r="H74" i="55"/>
  <c r="H73" i="55"/>
  <c r="H72" i="55"/>
  <c r="H71" i="55"/>
  <c r="H70" i="55"/>
  <c r="H69" i="55"/>
  <c r="H68" i="55"/>
  <c r="H67" i="55"/>
  <c r="H66" i="55"/>
  <c r="H65" i="55"/>
  <c r="H64" i="55"/>
  <c r="H63" i="55"/>
  <c r="H62" i="55"/>
  <c r="H61" i="55"/>
  <c r="H55" i="55"/>
  <c r="H54" i="55"/>
  <c r="H53" i="55"/>
  <c r="H52" i="55"/>
  <c r="H51" i="55"/>
  <c r="H50" i="55"/>
  <c r="H49" i="55"/>
  <c r="H48" i="55"/>
  <c r="H47" i="55"/>
  <c r="H46" i="55"/>
  <c r="H45" i="55"/>
  <c r="H44" i="55"/>
  <c r="H43" i="55"/>
  <c r="H42" i="55"/>
  <c r="H41" i="55"/>
  <c r="H40" i="55"/>
  <c r="H39" i="55"/>
  <c r="H38" i="55"/>
  <c r="H37" i="55"/>
  <c r="H36" i="55"/>
  <c r="H35" i="55"/>
  <c r="H34" i="55"/>
  <c r="H33" i="55"/>
  <c r="H32" i="55"/>
  <c r="H31" i="55"/>
  <c r="H30" i="55"/>
  <c r="H29" i="55"/>
  <c r="H28" i="55"/>
  <c r="H27" i="55"/>
  <c r="H26" i="55"/>
  <c r="H25" i="55"/>
  <c r="H23" i="55"/>
  <c r="H22" i="55"/>
  <c r="H21" i="55"/>
  <c r="H20" i="55"/>
  <c r="H19" i="55"/>
  <c r="H18" i="55"/>
  <c r="H17" i="55"/>
  <c r="H16" i="55"/>
  <c r="H15" i="55"/>
  <c r="H14" i="55"/>
  <c r="H13" i="55"/>
  <c r="B8" i="55"/>
  <c r="H107" i="54"/>
  <c r="H106" i="54"/>
  <c r="H105" i="54"/>
  <c r="H104" i="54"/>
  <c r="H103" i="54"/>
  <c r="H102" i="54"/>
  <c r="H101" i="54"/>
  <c r="H99" i="54"/>
  <c r="H98" i="54"/>
  <c r="H97" i="54"/>
  <c r="H96" i="54"/>
  <c r="H95" i="54"/>
  <c r="H94" i="54"/>
  <c r="H93" i="54"/>
  <c r="H92" i="54"/>
  <c r="H91" i="54"/>
  <c r="H90" i="54"/>
  <c r="H89" i="54"/>
  <c r="H88" i="54"/>
  <c r="H87" i="54"/>
  <c r="H86" i="54"/>
  <c r="H85" i="54"/>
  <c r="H84" i="54"/>
  <c r="H83" i="54"/>
  <c r="H82" i="54"/>
  <c r="H81" i="54"/>
  <c r="H80" i="54"/>
  <c r="H79" i="54"/>
  <c r="H78" i="54"/>
  <c r="H77" i="54"/>
  <c r="H76" i="54"/>
  <c r="H75" i="54"/>
  <c r="H74" i="54"/>
  <c r="H73" i="54"/>
  <c r="H72" i="54"/>
  <c r="H71" i="54"/>
  <c r="H70" i="54"/>
  <c r="H69" i="54"/>
  <c r="H68" i="54"/>
  <c r="H67" i="54"/>
  <c r="H66" i="54"/>
  <c r="H65" i="54"/>
  <c r="H64" i="54"/>
  <c r="H63" i="54"/>
  <c r="H62" i="54"/>
  <c r="H61" i="54"/>
  <c r="H55" i="54"/>
  <c r="H54" i="54"/>
  <c r="H53" i="54"/>
  <c r="H52" i="54"/>
  <c r="H51" i="54"/>
  <c r="H50" i="54"/>
  <c r="H49" i="54"/>
  <c r="H48" i="54"/>
  <c r="H47" i="54"/>
  <c r="H46" i="54"/>
  <c r="H45" i="54"/>
  <c r="H44" i="54"/>
  <c r="H43" i="54"/>
  <c r="H42" i="54"/>
  <c r="H41" i="54"/>
  <c r="H40" i="54"/>
  <c r="H39" i="54"/>
  <c r="H38" i="54"/>
  <c r="H37" i="54"/>
  <c r="H36" i="54"/>
  <c r="H35" i="54"/>
  <c r="H34" i="54"/>
  <c r="H33" i="54"/>
  <c r="H32" i="54"/>
  <c r="H31" i="54"/>
  <c r="H30" i="54"/>
  <c r="H29" i="54"/>
  <c r="H28" i="54"/>
  <c r="H27" i="54"/>
  <c r="H26" i="54"/>
  <c r="H25" i="54"/>
  <c r="H23" i="54"/>
  <c r="H22" i="54"/>
  <c r="H21" i="54"/>
  <c r="H20" i="54"/>
  <c r="H19" i="54"/>
  <c r="H18" i="54"/>
  <c r="H17" i="54"/>
  <c r="H16" i="54"/>
  <c r="H15" i="54"/>
  <c r="H14" i="54"/>
  <c r="H13" i="54"/>
  <c r="B8" i="54"/>
  <c r="H107" i="53"/>
  <c r="H106" i="53"/>
  <c r="H105" i="53"/>
  <c r="H104" i="53"/>
  <c r="H103" i="53"/>
  <c r="H102" i="53"/>
  <c r="H101" i="53"/>
  <c r="H99" i="53"/>
  <c r="H98" i="53"/>
  <c r="H97" i="53"/>
  <c r="H96" i="53"/>
  <c r="H95" i="53"/>
  <c r="H94" i="53"/>
  <c r="H93" i="53"/>
  <c r="H92" i="53"/>
  <c r="H91" i="53"/>
  <c r="H90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4" i="53"/>
  <c r="H73" i="53"/>
  <c r="H72" i="53"/>
  <c r="H71" i="53"/>
  <c r="H70" i="53"/>
  <c r="H69" i="53"/>
  <c r="H68" i="53"/>
  <c r="H67" i="53"/>
  <c r="H66" i="53"/>
  <c r="H65" i="53"/>
  <c r="H64" i="53"/>
  <c r="H63" i="53"/>
  <c r="H62" i="53"/>
  <c r="H61" i="53"/>
  <c r="H55" i="53"/>
  <c r="H54" i="53"/>
  <c r="H53" i="53"/>
  <c r="H52" i="53"/>
  <c r="H51" i="53"/>
  <c r="H50" i="53"/>
  <c r="H49" i="53"/>
  <c r="H48" i="53"/>
  <c r="H47" i="53"/>
  <c r="H46" i="53"/>
  <c r="H45" i="53"/>
  <c r="H44" i="53"/>
  <c r="H43" i="53"/>
  <c r="H42" i="53"/>
  <c r="H41" i="53"/>
  <c r="H40" i="53"/>
  <c r="H39" i="53"/>
  <c r="H38" i="53"/>
  <c r="H37" i="53"/>
  <c r="H36" i="53"/>
  <c r="H35" i="53"/>
  <c r="H34" i="53"/>
  <c r="H33" i="53"/>
  <c r="H32" i="53"/>
  <c r="H31" i="53"/>
  <c r="H30" i="53"/>
  <c r="H29" i="53"/>
  <c r="H28" i="53"/>
  <c r="H27" i="53"/>
  <c r="H26" i="53"/>
  <c r="H25" i="53"/>
  <c r="H23" i="53"/>
  <c r="H22" i="53"/>
  <c r="H21" i="53"/>
  <c r="H20" i="53"/>
  <c r="H19" i="53"/>
  <c r="H18" i="53"/>
  <c r="H17" i="53"/>
  <c r="H16" i="53"/>
  <c r="H15" i="53"/>
  <c r="H14" i="53"/>
  <c r="H13" i="53"/>
  <c r="B8" i="53"/>
  <c r="H107" i="52"/>
  <c r="H106" i="52"/>
  <c r="H105" i="52"/>
  <c r="H104" i="52"/>
  <c r="H103" i="52"/>
  <c r="H102" i="52"/>
  <c r="H101" i="52"/>
  <c r="H99" i="52"/>
  <c r="H98" i="52"/>
  <c r="H97" i="52"/>
  <c r="H96" i="52"/>
  <c r="H95" i="52"/>
  <c r="H94" i="52"/>
  <c r="H93" i="52"/>
  <c r="H92" i="52"/>
  <c r="H91" i="52"/>
  <c r="H90" i="52"/>
  <c r="H89" i="52"/>
  <c r="H88" i="52"/>
  <c r="H87" i="52"/>
  <c r="H86" i="52"/>
  <c r="H85" i="52"/>
  <c r="H84" i="52"/>
  <c r="H83" i="52"/>
  <c r="H82" i="52"/>
  <c r="H81" i="52"/>
  <c r="H80" i="52"/>
  <c r="H79" i="52"/>
  <c r="H78" i="52"/>
  <c r="H77" i="52"/>
  <c r="H76" i="52"/>
  <c r="H75" i="52"/>
  <c r="H74" i="52"/>
  <c r="H73" i="52"/>
  <c r="H72" i="52"/>
  <c r="H71" i="52"/>
  <c r="H70" i="52"/>
  <c r="H69" i="52"/>
  <c r="H68" i="52"/>
  <c r="H67" i="52"/>
  <c r="H66" i="52"/>
  <c r="H65" i="52"/>
  <c r="H64" i="52"/>
  <c r="H63" i="52"/>
  <c r="H62" i="52"/>
  <c r="H61" i="52"/>
  <c r="H55" i="52"/>
  <c r="H54" i="52"/>
  <c r="H53" i="52"/>
  <c r="H52" i="52"/>
  <c r="H51" i="52"/>
  <c r="H50" i="52"/>
  <c r="H49" i="52"/>
  <c r="H48" i="52"/>
  <c r="H47" i="52"/>
  <c r="H46" i="52"/>
  <c r="H45" i="52"/>
  <c r="H44" i="52"/>
  <c r="H43" i="52"/>
  <c r="H42" i="52"/>
  <c r="H41" i="52"/>
  <c r="H40" i="52"/>
  <c r="H39" i="52"/>
  <c r="H38" i="52"/>
  <c r="H37" i="52"/>
  <c r="H36" i="52"/>
  <c r="H35" i="52"/>
  <c r="H34" i="52"/>
  <c r="H33" i="52"/>
  <c r="H32" i="52"/>
  <c r="H31" i="52"/>
  <c r="H30" i="52"/>
  <c r="H29" i="52"/>
  <c r="H28" i="52"/>
  <c r="H27" i="52"/>
  <c r="H26" i="52"/>
  <c r="H25" i="52"/>
  <c r="H23" i="52"/>
  <c r="H22" i="52"/>
  <c r="H21" i="52"/>
  <c r="H20" i="52"/>
  <c r="H19" i="52"/>
  <c r="H18" i="52"/>
  <c r="H17" i="52"/>
  <c r="H16" i="52"/>
  <c r="H15" i="52"/>
  <c r="H14" i="52"/>
  <c r="H13" i="52"/>
  <c r="B8" i="52"/>
  <c r="H107" i="51"/>
  <c r="H106" i="51"/>
  <c r="H105" i="51"/>
  <c r="H104" i="51"/>
  <c r="H103" i="51"/>
  <c r="H102" i="51"/>
  <c r="H101" i="51"/>
  <c r="H99" i="51"/>
  <c r="H98" i="51"/>
  <c r="H97" i="51"/>
  <c r="H96" i="51"/>
  <c r="H95" i="51"/>
  <c r="H94" i="51"/>
  <c r="H93" i="51"/>
  <c r="H92" i="51"/>
  <c r="H91" i="51"/>
  <c r="H90" i="51"/>
  <c r="H89" i="51"/>
  <c r="H88" i="51"/>
  <c r="H87" i="51"/>
  <c r="H86" i="51"/>
  <c r="H85" i="51"/>
  <c r="H84" i="51"/>
  <c r="H83" i="51"/>
  <c r="H82" i="51"/>
  <c r="H81" i="51"/>
  <c r="H80" i="51"/>
  <c r="H79" i="51"/>
  <c r="H78" i="51"/>
  <c r="H77" i="51"/>
  <c r="H76" i="51"/>
  <c r="H75" i="51"/>
  <c r="H74" i="51"/>
  <c r="H73" i="51"/>
  <c r="H72" i="51"/>
  <c r="H71" i="51"/>
  <c r="H70" i="51"/>
  <c r="H69" i="51"/>
  <c r="H68" i="51"/>
  <c r="H67" i="51"/>
  <c r="H66" i="51"/>
  <c r="H65" i="51"/>
  <c r="H64" i="51"/>
  <c r="H63" i="51"/>
  <c r="H62" i="51"/>
  <c r="H61" i="51"/>
  <c r="H55" i="51"/>
  <c r="H54" i="51"/>
  <c r="H53" i="51"/>
  <c r="H52" i="51"/>
  <c r="H51" i="51"/>
  <c r="H50" i="51"/>
  <c r="H49" i="51"/>
  <c r="H48" i="51"/>
  <c r="H47" i="51"/>
  <c r="H46" i="51"/>
  <c r="H45" i="51"/>
  <c r="H44" i="51"/>
  <c r="H43" i="51"/>
  <c r="H42" i="51"/>
  <c r="H41" i="51"/>
  <c r="H40" i="51"/>
  <c r="H39" i="51"/>
  <c r="H38" i="51"/>
  <c r="H37" i="51"/>
  <c r="H36" i="51"/>
  <c r="H35" i="51"/>
  <c r="H34" i="51"/>
  <c r="H33" i="51"/>
  <c r="H32" i="51"/>
  <c r="H31" i="51"/>
  <c r="H30" i="51"/>
  <c r="H29" i="51"/>
  <c r="H28" i="51"/>
  <c r="H27" i="51"/>
  <c r="H26" i="51"/>
  <c r="H25" i="51"/>
  <c r="H23" i="51"/>
  <c r="H22" i="51"/>
  <c r="H21" i="51"/>
  <c r="H20" i="51"/>
  <c r="H19" i="51"/>
  <c r="H18" i="51"/>
  <c r="H17" i="51"/>
  <c r="H16" i="51"/>
  <c r="H15" i="51"/>
  <c r="H14" i="51"/>
  <c r="H13" i="51"/>
  <c r="B8" i="51"/>
  <c r="H107" i="50"/>
  <c r="H106" i="50"/>
  <c r="H105" i="50"/>
  <c r="H104" i="50"/>
  <c r="H103" i="50"/>
  <c r="H102" i="50"/>
  <c r="H101" i="50"/>
  <c r="H99" i="50"/>
  <c r="H98" i="50"/>
  <c r="H97" i="50"/>
  <c r="H96" i="50"/>
  <c r="H95" i="50"/>
  <c r="H94" i="50"/>
  <c r="H93" i="50"/>
  <c r="H92" i="50"/>
  <c r="H91" i="50"/>
  <c r="H90" i="50"/>
  <c r="H89" i="50"/>
  <c r="H88" i="50"/>
  <c r="H87" i="50"/>
  <c r="H86" i="50"/>
  <c r="H85" i="50"/>
  <c r="H84" i="50"/>
  <c r="H83" i="50"/>
  <c r="H82" i="50"/>
  <c r="H81" i="50"/>
  <c r="H80" i="50"/>
  <c r="H79" i="50"/>
  <c r="H78" i="50"/>
  <c r="H77" i="50"/>
  <c r="H76" i="50"/>
  <c r="H75" i="50"/>
  <c r="H74" i="50"/>
  <c r="H73" i="50"/>
  <c r="H72" i="50"/>
  <c r="H71" i="50"/>
  <c r="H70" i="50"/>
  <c r="H69" i="50"/>
  <c r="H68" i="50"/>
  <c r="H67" i="50"/>
  <c r="H66" i="50"/>
  <c r="H65" i="50"/>
  <c r="H64" i="50"/>
  <c r="H63" i="50"/>
  <c r="H62" i="50"/>
  <c r="H61" i="50"/>
  <c r="H55" i="50"/>
  <c r="H54" i="50"/>
  <c r="H53" i="50"/>
  <c r="H52" i="50"/>
  <c r="H51" i="50"/>
  <c r="H50" i="50"/>
  <c r="H49" i="50"/>
  <c r="H48" i="50"/>
  <c r="H47" i="50"/>
  <c r="H46" i="50"/>
  <c r="H45" i="50"/>
  <c r="H44" i="50"/>
  <c r="H43" i="50"/>
  <c r="H42" i="50"/>
  <c r="H41" i="50"/>
  <c r="H40" i="50"/>
  <c r="H39" i="50"/>
  <c r="H38" i="50"/>
  <c r="H37" i="50"/>
  <c r="H36" i="50"/>
  <c r="H35" i="50"/>
  <c r="H34" i="50"/>
  <c r="H33" i="50"/>
  <c r="H32" i="50"/>
  <c r="H31" i="50"/>
  <c r="H30" i="50"/>
  <c r="H29" i="50"/>
  <c r="H28" i="50"/>
  <c r="H27" i="50"/>
  <c r="H26" i="50"/>
  <c r="H25" i="50"/>
  <c r="H23" i="50"/>
  <c r="H22" i="50"/>
  <c r="H21" i="50"/>
  <c r="H20" i="50"/>
  <c r="H19" i="50"/>
  <c r="H18" i="50"/>
  <c r="H17" i="50"/>
  <c r="H16" i="50"/>
  <c r="H15" i="50"/>
  <c r="H14" i="50"/>
  <c r="H13" i="50"/>
  <c r="B8" i="50"/>
  <c r="H107" i="49"/>
  <c r="H106" i="49"/>
  <c r="H105" i="49"/>
  <c r="H104" i="49"/>
  <c r="H103" i="49"/>
  <c r="H102" i="49"/>
  <c r="H101" i="49"/>
  <c r="H99" i="49"/>
  <c r="H98" i="49"/>
  <c r="H97" i="49"/>
  <c r="H96" i="49"/>
  <c r="H95" i="49"/>
  <c r="H94" i="49"/>
  <c r="H93" i="49"/>
  <c r="H92" i="49"/>
  <c r="H91" i="49"/>
  <c r="H90" i="49"/>
  <c r="H89" i="49"/>
  <c r="H88" i="49"/>
  <c r="H87" i="49"/>
  <c r="H86" i="49"/>
  <c r="H85" i="49"/>
  <c r="H84" i="49"/>
  <c r="H83" i="49"/>
  <c r="H82" i="49"/>
  <c r="H81" i="49"/>
  <c r="H80" i="49"/>
  <c r="H79" i="49"/>
  <c r="H78" i="49"/>
  <c r="H77" i="49"/>
  <c r="H76" i="49"/>
  <c r="H75" i="49"/>
  <c r="H74" i="49"/>
  <c r="H73" i="49"/>
  <c r="H72" i="49"/>
  <c r="H71" i="49"/>
  <c r="H70" i="49"/>
  <c r="H69" i="49"/>
  <c r="H68" i="49"/>
  <c r="H67" i="49"/>
  <c r="H66" i="49"/>
  <c r="H65" i="49"/>
  <c r="H64" i="49"/>
  <c r="H63" i="49"/>
  <c r="H62" i="49"/>
  <c r="H61" i="49"/>
  <c r="H55" i="49"/>
  <c r="H54" i="49"/>
  <c r="H53" i="49"/>
  <c r="H52" i="49"/>
  <c r="H51" i="49"/>
  <c r="H50" i="49"/>
  <c r="H49" i="49"/>
  <c r="H48" i="49"/>
  <c r="H47" i="49"/>
  <c r="H46" i="49"/>
  <c r="H45" i="49"/>
  <c r="H44" i="49"/>
  <c r="H43" i="49"/>
  <c r="H42" i="49"/>
  <c r="H41" i="49"/>
  <c r="H40" i="49"/>
  <c r="H39" i="49"/>
  <c r="H38" i="49"/>
  <c r="H37" i="49"/>
  <c r="H36" i="49"/>
  <c r="H35" i="49"/>
  <c r="H34" i="49"/>
  <c r="H33" i="49"/>
  <c r="H32" i="49"/>
  <c r="H31" i="49"/>
  <c r="H30" i="49"/>
  <c r="H29" i="49"/>
  <c r="H28" i="49"/>
  <c r="H27" i="49"/>
  <c r="H26" i="49"/>
  <c r="H25" i="49"/>
  <c r="H23" i="49"/>
  <c r="H22" i="49"/>
  <c r="H21" i="49"/>
  <c r="H20" i="49"/>
  <c r="H19" i="49"/>
  <c r="H18" i="49"/>
  <c r="H17" i="49"/>
  <c r="H16" i="49"/>
  <c r="H15" i="49"/>
  <c r="H14" i="49"/>
  <c r="H13" i="49"/>
  <c r="B8" i="49"/>
  <c r="H107" i="48"/>
  <c r="H106" i="48"/>
  <c r="H105" i="48"/>
  <c r="H104" i="48"/>
  <c r="H103" i="48"/>
  <c r="H102" i="48"/>
  <c r="H101" i="48"/>
  <c r="H99" i="48"/>
  <c r="H98" i="48"/>
  <c r="H97" i="48"/>
  <c r="H96" i="48"/>
  <c r="H95" i="48"/>
  <c r="H94" i="48"/>
  <c r="H93" i="48"/>
  <c r="H92" i="48"/>
  <c r="H91" i="48"/>
  <c r="H90" i="48"/>
  <c r="H89" i="48"/>
  <c r="H88" i="48"/>
  <c r="H87" i="48"/>
  <c r="H86" i="48"/>
  <c r="H85" i="48"/>
  <c r="H84" i="48"/>
  <c r="H83" i="48"/>
  <c r="H82" i="48"/>
  <c r="H81" i="48"/>
  <c r="H80" i="48"/>
  <c r="H79" i="48"/>
  <c r="H78" i="48"/>
  <c r="H77" i="48"/>
  <c r="H76" i="48"/>
  <c r="H75" i="48"/>
  <c r="H74" i="48"/>
  <c r="H73" i="48"/>
  <c r="H72" i="48"/>
  <c r="H71" i="48"/>
  <c r="H70" i="48"/>
  <c r="H69" i="48"/>
  <c r="H68" i="48"/>
  <c r="H67" i="48"/>
  <c r="H66" i="48"/>
  <c r="H65" i="48"/>
  <c r="H64" i="48"/>
  <c r="H63" i="48"/>
  <c r="H62" i="48"/>
  <c r="H61" i="48"/>
  <c r="H55" i="48"/>
  <c r="H54" i="48"/>
  <c r="H53" i="48"/>
  <c r="H52" i="48"/>
  <c r="H51" i="48"/>
  <c r="H50" i="48"/>
  <c r="H49" i="48"/>
  <c r="H48" i="48"/>
  <c r="H47" i="48"/>
  <c r="H46" i="48"/>
  <c r="H45" i="48"/>
  <c r="H44" i="48"/>
  <c r="H43" i="48"/>
  <c r="H42" i="48"/>
  <c r="H41" i="48"/>
  <c r="H40" i="48"/>
  <c r="H39" i="48"/>
  <c r="H38" i="48"/>
  <c r="H37" i="48"/>
  <c r="H36" i="48"/>
  <c r="H35" i="48"/>
  <c r="H34" i="48"/>
  <c r="H33" i="48"/>
  <c r="H32" i="48"/>
  <c r="H31" i="48"/>
  <c r="H30" i="48"/>
  <c r="H29" i="48"/>
  <c r="H28" i="48"/>
  <c r="H27" i="48"/>
  <c r="H26" i="48"/>
  <c r="H25" i="48"/>
  <c r="H23" i="48"/>
  <c r="H22" i="48"/>
  <c r="H21" i="48"/>
  <c r="H20" i="48"/>
  <c r="H19" i="48"/>
  <c r="H18" i="48"/>
  <c r="H17" i="48"/>
  <c r="H16" i="48"/>
  <c r="H15" i="48"/>
  <c r="H14" i="48"/>
  <c r="H13" i="48"/>
  <c r="B8" i="48"/>
  <c r="H107" i="47"/>
  <c r="H106" i="47"/>
  <c r="H105" i="47"/>
  <c r="H104" i="47"/>
  <c r="H103" i="47"/>
  <c r="H102" i="47"/>
  <c r="H101" i="47"/>
  <c r="H99" i="47"/>
  <c r="H98" i="47"/>
  <c r="H97" i="47"/>
  <c r="H96" i="47"/>
  <c r="H95" i="47"/>
  <c r="H94" i="47"/>
  <c r="H93" i="47"/>
  <c r="H92" i="47"/>
  <c r="H91" i="47"/>
  <c r="H90" i="47"/>
  <c r="H89" i="47"/>
  <c r="H88" i="47"/>
  <c r="H87" i="47"/>
  <c r="H86" i="47"/>
  <c r="H85" i="47"/>
  <c r="H84" i="47"/>
  <c r="H83" i="47"/>
  <c r="H82" i="47"/>
  <c r="H81" i="47"/>
  <c r="H80" i="47"/>
  <c r="H79" i="47"/>
  <c r="H78" i="47"/>
  <c r="H77" i="47"/>
  <c r="H76" i="47"/>
  <c r="H75" i="47"/>
  <c r="H74" i="47"/>
  <c r="H73" i="47"/>
  <c r="H72" i="47"/>
  <c r="H71" i="47"/>
  <c r="H70" i="47"/>
  <c r="H69" i="47"/>
  <c r="H68" i="47"/>
  <c r="H67" i="47"/>
  <c r="H66" i="47"/>
  <c r="H65" i="47"/>
  <c r="H64" i="47"/>
  <c r="H63" i="47"/>
  <c r="H62" i="47"/>
  <c r="H61" i="47"/>
  <c r="H55" i="47"/>
  <c r="H54" i="47"/>
  <c r="H53" i="47"/>
  <c r="H52" i="47"/>
  <c r="H51" i="47"/>
  <c r="H50" i="47"/>
  <c r="H49" i="47"/>
  <c r="H48" i="47"/>
  <c r="H47" i="47"/>
  <c r="H46" i="47"/>
  <c r="H45" i="47"/>
  <c r="H44" i="47"/>
  <c r="H43" i="47"/>
  <c r="H42" i="47"/>
  <c r="H41" i="47"/>
  <c r="H40" i="47"/>
  <c r="H39" i="47"/>
  <c r="H38" i="47"/>
  <c r="H37" i="47"/>
  <c r="H36" i="47"/>
  <c r="H35" i="47"/>
  <c r="H34" i="47"/>
  <c r="H33" i="47"/>
  <c r="H32" i="47"/>
  <c r="H31" i="47"/>
  <c r="H30" i="47"/>
  <c r="H29" i="47"/>
  <c r="H28" i="47"/>
  <c r="H27" i="47"/>
  <c r="H26" i="47"/>
  <c r="H25" i="47"/>
  <c r="H23" i="47"/>
  <c r="H22" i="47"/>
  <c r="H21" i="47"/>
  <c r="H20" i="47"/>
  <c r="H19" i="47"/>
  <c r="H18" i="47"/>
  <c r="H17" i="47"/>
  <c r="H16" i="47"/>
  <c r="H15" i="47"/>
  <c r="H14" i="47"/>
  <c r="H13" i="47"/>
  <c r="B8" i="47"/>
  <c r="H107" i="46"/>
  <c r="H106" i="46"/>
  <c r="H105" i="46"/>
  <c r="H104" i="46"/>
  <c r="H103" i="46"/>
  <c r="H102" i="46"/>
  <c r="H101" i="46"/>
  <c r="H99" i="46"/>
  <c r="H98" i="46"/>
  <c r="H97" i="46"/>
  <c r="H96" i="46"/>
  <c r="H95" i="46"/>
  <c r="H94" i="46"/>
  <c r="H93" i="46"/>
  <c r="H92" i="46"/>
  <c r="H91" i="46"/>
  <c r="H90" i="46"/>
  <c r="H89" i="46"/>
  <c r="H88" i="46"/>
  <c r="H87" i="46"/>
  <c r="H86" i="46"/>
  <c r="H85" i="46"/>
  <c r="H84" i="46"/>
  <c r="H83" i="46"/>
  <c r="H82" i="46"/>
  <c r="H81" i="46"/>
  <c r="H80" i="46"/>
  <c r="H79" i="46"/>
  <c r="H78" i="46"/>
  <c r="H77" i="46"/>
  <c r="H76" i="46"/>
  <c r="H75" i="46"/>
  <c r="H74" i="46"/>
  <c r="H73" i="46"/>
  <c r="H72" i="46"/>
  <c r="H71" i="46"/>
  <c r="H70" i="46"/>
  <c r="H69" i="46"/>
  <c r="H68" i="46"/>
  <c r="H67" i="46"/>
  <c r="H66" i="46"/>
  <c r="H65" i="46"/>
  <c r="H64" i="46"/>
  <c r="H63" i="46"/>
  <c r="H62" i="46"/>
  <c r="H61" i="46"/>
  <c r="H55" i="46"/>
  <c r="H54" i="46"/>
  <c r="H53" i="46"/>
  <c r="H52" i="46"/>
  <c r="H51" i="46"/>
  <c r="H50" i="46"/>
  <c r="H49" i="46"/>
  <c r="H48" i="46"/>
  <c r="H47" i="46"/>
  <c r="H46" i="46"/>
  <c r="H45" i="46"/>
  <c r="H44" i="46"/>
  <c r="H43" i="46"/>
  <c r="H42" i="46"/>
  <c r="H41" i="46"/>
  <c r="H40" i="46"/>
  <c r="H39" i="46"/>
  <c r="H38" i="46"/>
  <c r="H37" i="46"/>
  <c r="H36" i="46"/>
  <c r="H35" i="46"/>
  <c r="H34" i="46"/>
  <c r="H33" i="46"/>
  <c r="H32" i="46"/>
  <c r="H31" i="46"/>
  <c r="H30" i="46"/>
  <c r="H29" i="46"/>
  <c r="H28" i="46"/>
  <c r="H27" i="46"/>
  <c r="H26" i="46"/>
  <c r="H25" i="46"/>
  <c r="H23" i="46"/>
  <c r="H22" i="46"/>
  <c r="H21" i="46"/>
  <c r="H20" i="46"/>
  <c r="H19" i="46"/>
  <c r="H18" i="46"/>
  <c r="H17" i="46"/>
  <c r="H16" i="46"/>
  <c r="H15" i="46"/>
  <c r="H14" i="46"/>
  <c r="H13" i="46"/>
  <c r="B8" i="46"/>
  <c r="H107" i="45"/>
  <c r="H106" i="45"/>
  <c r="H105" i="45"/>
  <c r="H104" i="45"/>
  <c r="H103" i="45"/>
  <c r="H102" i="45"/>
  <c r="H101" i="45"/>
  <c r="H99" i="45"/>
  <c r="H98" i="45"/>
  <c r="H97" i="45"/>
  <c r="H96" i="45"/>
  <c r="H95" i="45"/>
  <c r="H94" i="45"/>
  <c r="H93" i="45"/>
  <c r="H92" i="45"/>
  <c r="H91" i="45"/>
  <c r="H90" i="45"/>
  <c r="H89" i="45"/>
  <c r="H88" i="45"/>
  <c r="H87" i="45"/>
  <c r="H86" i="45"/>
  <c r="H85" i="45"/>
  <c r="H84" i="45"/>
  <c r="H83" i="45"/>
  <c r="H82" i="45"/>
  <c r="H81" i="45"/>
  <c r="H80" i="45"/>
  <c r="H79" i="45"/>
  <c r="H78" i="45"/>
  <c r="H77" i="45"/>
  <c r="H76" i="45"/>
  <c r="H75" i="45"/>
  <c r="H74" i="45"/>
  <c r="H73" i="45"/>
  <c r="H72" i="45"/>
  <c r="H71" i="45"/>
  <c r="H70" i="45"/>
  <c r="H69" i="45"/>
  <c r="H68" i="45"/>
  <c r="H67" i="45"/>
  <c r="H66" i="45"/>
  <c r="H65" i="45"/>
  <c r="H64" i="45"/>
  <c r="H63" i="45"/>
  <c r="H62" i="45"/>
  <c r="H61" i="45"/>
  <c r="H55" i="45"/>
  <c r="H54" i="45"/>
  <c r="H53" i="45"/>
  <c r="H52" i="45"/>
  <c r="H51" i="45"/>
  <c r="H50" i="45"/>
  <c r="H49" i="45"/>
  <c r="H48" i="45"/>
  <c r="H47" i="45"/>
  <c r="H46" i="45"/>
  <c r="H45" i="45"/>
  <c r="H44" i="45"/>
  <c r="H43" i="45"/>
  <c r="H42" i="45"/>
  <c r="H41" i="45"/>
  <c r="H40" i="45"/>
  <c r="H39" i="45"/>
  <c r="H38" i="45"/>
  <c r="H37" i="45"/>
  <c r="H36" i="45"/>
  <c r="H35" i="45"/>
  <c r="H34" i="45"/>
  <c r="H33" i="45"/>
  <c r="H32" i="45"/>
  <c r="H31" i="45"/>
  <c r="H30" i="45"/>
  <c r="H29" i="45"/>
  <c r="H28" i="45"/>
  <c r="H27" i="45"/>
  <c r="H26" i="45"/>
  <c r="H25" i="45"/>
  <c r="H23" i="45"/>
  <c r="H22" i="45"/>
  <c r="H21" i="45"/>
  <c r="H20" i="45"/>
  <c r="H19" i="45"/>
  <c r="H18" i="45"/>
  <c r="H17" i="45"/>
  <c r="H16" i="45"/>
  <c r="H15" i="45"/>
  <c r="H14" i="45"/>
  <c r="H13" i="45"/>
  <c r="B8" i="45"/>
  <c r="H107" i="44"/>
  <c r="H106" i="44"/>
  <c r="H105" i="44"/>
  <c r="H104" i="44"/>
  <c r="H103" i="44"/>
  <c r="H102" i="44"/>
  <c r="H101" i="44"/>
  <c r="H99" i="44"/>
  <c r="H98" i="44"/>
  <c r="H97" i="44"/>
  <c r="H96" i="44"/>
  <c r="H95" i="44"/>
  <c r="H94" i="44"/>
  <c r="H93" i="44"/>
  <c r="H92" i="44"/>
  <c r="H91" i="44"/>
  <c r="H90" i="44"/>
  <c r="H89" i="44"/>
  <c r="H88" i="44"/>
  <c r="H87" i="44"/>
  <c r="H86" i="44"/>
  <c r="H85" i="44"/>
  <c r="H84" i="44"/>
  <c r="H83" i="44"/>
  <c r="H82" i="44"/>
  <c r="H81" i="44"/>
  <c r="H80" i="44"/>
  <c r="H79" i="44"/>
  <c r="H78" i="44"/>
  <c r="H77" i="44"/>
  <c r="H76" i="44"/>
  <c r="H75" i="44"/>
  <c r="H74" i="44"/>
  <c r="H73" i="44"/>
  <c r="H72" i="44"/>
  <c r="H71" i="44"/>
  <c r="H70" i="44"/>
  <c r="H69" i="44"/>
  <c r="H68" i="44"/>
  <c r="H67" i="44"/>
  <c r="H66" i="44"/>
  <c r="H65" i="44"/>
  <c r="H64" i="44"/>
  <c r="H63" i="44"/>
  <c r="H62" i="44"/>
  <c r="H61" i="44"/>
  <c r="H55" i="44"/>
  <c r="H54" i="44"/>
  <c r="H53" i="44"/>
  <c r="H52" i="44"/>
  <c r="H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3" i="44"/>
  <c r="H22" i="44"/>
  <c r="H21" i="44"/>
  <c r="H20" i="44"/>
  <c r="H19" i="44"/>
  <c r="H18" i="44"/>
  <c r="H17" i="44"/>
  <c r="H16" i="44"/>
  <c r="H15" i="44"/>
  <c r="H14" i="44"/>
  <c r="H13" i="44"/>
  <c r="B8" i="44"/>
  <c r="H107" i="43"/>
  <c r="H106" i="43"/>
  <c r="H105" i="43"/>
  <c r="H104" i="43"/>
  <c r="H103" i="43"/>
  <c r="H102" i="43"/>
  <c r="H101" i="43"/>
  <c r="H99" i="43"/>
  <c r="H98" i="43"/>
  <c r="H97" i="43"/>
  <c r="H96" i="43"/>
  <c r="H95" i="43"/>
  <c r="H94" i="43"/>
  <c r="H93" i="43"/>
  <c r="H92" i="43"/>
  <c r="H91" i="43"/>
  <c r="H90" i="43"/>
  <c r="H89" i="43"/>
  <c r="H88" i="43"/>
  <c r="H87" i="43"/>
  <c r="H86" i="43"/>
  <c r="H85" i="43"/>
  <c r="H84" i="43"/>
  <c r="H83" i="43"/>
  <c r="H82" i="43"/>
  <c r="H81" i="43"/>
  <c r="H80" i="43"/>
  <c r="H79" i="43"/>
  <c r="H78" i="43"/>
  <c r="H77" i="43"/>
  <c r="H76" i="43"/>
  <c r="H75" i="43"/>
  <c r="H74" i="43"/>
  <c r="H73" i="43"/>
  <c r="H72" i="43"/>
  <c r="H71" i="43"/>
  <c r="H70" i="43"/>
  <c r="H69" i="43"/>
  <c r="H68" i="43"/>
  <c r="H67" i="43"/>
  <c r="H66" i="43"/>
  <c r="H65" i="43"/>
  <c r="H64" i="43"/>
  <c r="H63" i="43"/>
  <c r="H62" i="43"/>
  <c r="H61" i="43"/>
  <c r="H55" i="43"/>
  <c r="H54" i="43"/>
  <c r="H53" i="43"/>
  <c r="H52" i="43"/>
  <c r="H51" i="43"/>
  <c r="H50" i="43"/>
  <c r="H49" i="43"/>
  <c r="H48" i="43"/>
  <c r="H47" i="43"/>
  <c r="H46" i="43"/>
  <c r="H45" i="43"/>
  <c r="H44" i="43"/>
  <c r="H43" i="43"/>
  <c r="H42" i="43"/>
  <c r="H41" i="43"/>
  <c r="H40" i="43"/>
  <c r="H39" i="43"/>
  <c r="H38" i="43"/>
  <c r="H37" i="43"/>
  <c r="H36" i="43"/>
  <c r="H35" i="43"/>
  <c r="H34" i="43"/>
  <c r="H33" i="43"/>
  <c r="H32" i="43"/>
  <c r="H31" i="43"/>
  <c r="H30" i="43"/>
  <c r="H29" i="43"/>
  <c r="H28" i="43"/>
  <c r="H27" i="43"/>
  <c r="H26" i="43"/>
  <c r="H25" i="43"/>
  <c r="H23" i="43"/>
  <c r="H22" i="43"/>
  <c r="H21" i="43"/>
  <c r="H20" i="43"/>
  <c r="H19" i="43"/>
  <c r="H18" i="43"/>
  <c r="H17" i="43"/>
  <c r="H16" i="43"/>
  <c r="H15" i="43"/>
  <c r="H14" i="43"/>
  <c r="H13" i="43"/>
  <c r="B8" i="43"/>
  <c r="H107" i="42"/>
  <c r="H106" i="42"/>
  <c r="H105" i="42"/>
  <c r="H104" i="42"/>
  <c r="H103" i="42"/>
  <c r="H102" i="42"/>
  <c r="H101" i="42"/>
  <c r="H99" i="42"/>
  <c r="H98" i="42"/>
  <c r="H97" i="42"/>
  <c r="H96" i="42"/>
  <c r="H95" i="42"/>
  <c r="H94" i="42"/>
  <c r="H93" i="42"/>
  <c r="H92" i="42"/>
  <c r="H91" i="42"/>
  <c r="H90" i="42"/>
  <c r="H89" i="42"/>
  <c r="H88" i="42"/>
  <c r="H87" i="42"/>
  <c r="H86" i="42"/>
  <c r="H85" i="42"/>
  <c r="H84" i="42"/>
  <c r="H83" i="42"/>
  <c r="H82" i="42"/>
  <c r="H81" i="42"/>
  <c r="H80" i="42"/>
  <c r="H79" i="42"/>
  <c r="H78" i="42"/>
  <c r="H77" i="42"/>
  <c r="H76" i="42"/>
  <c r="H75" i="42"/>
  <c r="H74" i="42"/>
  <c r="H73" i="42"/>
  <c r="H72" i="42"/>
  <c r="H71" i="42"/>
  <c r="H70" i="42"/>
  <c r="H69" i="42"/>
  <c r="H68" i="42"/>
  <c r="H67" i="42"/>
  <c r="H66" i="42"/>
  <c r="H65" i="42"/>
  <c r="H64" i="42"/>
  <c r="H63" i="42"/>
  <c r="H62" i="42"/>
  <c r="H61" i="42"/>
  <c r="H55" i="42"/>
  <c r="H54" i="42"/>
  <c r="H53" i="42"/>
  <c r="H52" i="42"/>
  <c r="H51" i="42"/>
  <c r="H50" i="42"/>
  <c r="H49" i="42"/>
  <c r="H48" i="42"/>
  <c r="H47" i="42"/>
  <c r="H46" i="42"/>
  <c r="H45" i="42"/>
  <c r="H44" i="42"/>
  <c r="H43" i="42"/>
  <c r="H42" i="42"/>
  <c r="H41" i="42"/>
  <c r="H40" i="42"/>
  <c r="H39" i="42"/>
  <c r="H38" i="42"/>
  <c r="H37" i="42"/>
  <c r="H36" i="42"/>
  <c r="H35" i="42"/>
  <c r="H34" i="42"/>
  <c r="H33" i="42"/>
  <c r="H32" i="42"/>
  <c r="H31" i="42"/>
  <c r="H30" i="42"/>
  <c r="H29" i="42"/>
  <c r="H28" i="42"/>
  <c r="H27" i="42"/>
  <c r="H26" i="42"/>
  <c r="H25" i="42"/>
  <c r="H23" i="42"/>
  <c r="H22" i="42"/>
  <c r="H21" i="42"/>
  <c r="H20" i="42"/>
  <c r="H19" i="42"/>
  <c r="H18" i="42"/>
  <c r="H17" i="42"/>
  <c r="H16" i="42"/>
  <c r="H15" i="42"/>
  <c r="H14" i="42"/>
  <c r="H13" i="42"/>
  <c r="B8" i="42"/>
  <c r="H107" i="41"/>
  <c r="H106" i="41"/>
  <c r="H105" i="41"/>
  <c r="H104" i="41"/>
  <c r="H103" i="41"/>
  <c r="H102" i="41"/>
  <c r="H101" i="41"/>
  <c r="H99" i="41"/>
  <c r="H98" i="41"/>
  <c r="H97" i="41"/>
  <c r="H96" i="41"/>
  <c r="H95" i="41"/>
  <c r="H94" i="41"/>
  <c r="H93" i="41"/>
  <c r="H92" i="41"/>
  <c r="H91" i="41"/>
  <c r="H90" i="41"/>
  <c r="H89" i="41"/>
  <c r="H88" i="41"/>
  <c r="H87" i="41"/>
  <c r="H86" i="41"/>
  <c r="H85" i="41"/>
  <c r="H84" i="41"/>
  <c r="H83" i="41"/>
  <c r="H82" i="41"/>
  <c r="H81" i="41"/>
  <c r="H80" i="41"/>
  <c r="H79" i="41"/>
  <c r="H78" i="41"/>
  <c r="H77" i="41"/>
  <c r="H76" i="41"/>
  <c r="H75" i="41"/>
  <c r="H74" i="41"/>
  <c r="H73" i="41"/>
  <c r="H72" i="41"/>
  <c r="H71" i="41"/>
  <c r="H70" i="41"/>
  <c r="H69" i="41"/>
  <c r="H68" i="41"/>
  <c r="H67" i="41"/>
  <c r="H66" i="41"/>
  <c r="H65" i="41"/>
  <c r="H64" i="41"/>
  <c r="H63" i="41"/>
  <c r="H62" i="41"/>
  <c r="H61" i="41"/>
  <c r="H55" i="41"/>
  <c r="H54" i="41"/>
  <c r="H53" i="41"/>
  <c r="H52" i="41"/>
  <c r="H51" i="41"/>
  <c r="H50" i="41"/>
  <c r="H49" i="41"/>
  <c r="H48" i="41"/>
  <c r="H47" i="41"/>
  <c r="H46" i="41"/>
  <c r="H45" i="41"/>
  <c r="H44" i="41"/>
  <c r="H43" i="41"/>
  <c r="H42" i="41"/>
  <c r="H41" i="41"/>
  <c r="H40" i="41"/>
  <c r="H39" i="41"/>
  <c r="H38" i="41"/>
  <c r="H37" i="41"/>
  <c r="H36" i="41"/>
  <c r="H35" i="41"/>
  <c r="H34" i="41"/>
  <c r="H33" i="41"/>
  <c r="H32" i="41"/>
  <c r="H31" i="41"/>
  <c r="H30" i="41"/>
  <c r="H29" i="41"/>
  <c r="H28" i="41"/>
  <c r="H27" i="41"/>
  <c r="H26" i="41"/>
  <c r="H25" i="41"/>
  <c r="H23" i="41"/>
  <c r="H22" i="41"/>
  <c r="H21" i="41"/>
  <c r="H20" i="41"/>
  <c r="H19" i="41"/>
  <c r="H18" i="41"/>
  <c r="H17" i="41"/>
  <c r="H16" i="41"/>
  <c r="H15" i="41"/>
  <c r="H14" i="41"/>
  <c r="H13" i="41"/>
  <c r="B8" i="41"/>
  <c r="H107" i="40"/>
  <c r="H106" i="40"/>
  <c r="H105" i="40"/>
  <c r="H104" i="40"/>
  <c r="H103" i="40"/>
  <c r="H102" i="40"/>
  <c r="H101" i="40"/>
  <c r="H99" i="40"/>
  <c r="H98" i="40"/>
  <c r="H97" i="40"/>
  <c r="H96" i="40"/>
  <c r="H95" i="40"/>
  <c r="H94" i="40"/>
  <c r="H93" i="40"/>
  <c r="H92" i="40"/>
  <c r="H91" i="40"/>
  <c r="H90" i="40"/>
  <c r="H89" i="40"/>
  <c r="H88" i="40"/>
  <c r="H87" i="40"/>
  <c r="H86" i="40"/>
  <c r="H85" i="40"/>
  <c r="H84" i="40"/>
  <c r="H83" i="40"/>
  <c r="H82" i="40"/>
  <c r="H81" i="40"/>
  <c r="H80" i="40"/>
  <c r="H79" i="40"/>
  <c r="H78" i="40"/>
  <c r="H77" i="40"/>
  <c r="H76" i="40"/>
  <c r="H75" i="40"/>
  <c r="H74" i="40"/>
  <c r="H73" i="40"/>
  <c r="H72" i="40"/>
  <c r="H71" i="40"/>
  <c r="H70" i="40"/>
  <c r="H69" i="40"/>
  <c r="H68" i="40"/>
  <c r="H67" i="40"/>
  <c r="H66" i="40"/>
  <c r="H65" i="40"/>
  <c r="H64" i="40"/>
  <c r="H63" i="40"/>
  <c r="H62" i="40"/>
  <c r="H61" i="40"/>
  <c r="H55" i="40"/>
  <c r="H54" i="40"/>
  <c r="H53" i="40"/>
  <c r="H52" i="40"/>
  <c r="H51" i="40"/>
  <c r="H50" i="40"/>
  <c r="H49" i="40"/>
  <c r="H48" i="40"/>
  <c r="H47" i="40"/>
  <c r="H46" i="40"/>
  <c r="H45" i="40"/>
  <c r="H44" i="40"/>
  <c r="H43" i="40"/>
  <c r="H42" i="40"/>
  <c r="H41" i="40"/>
  <c r="H40" i="40"/>
  <c r="H39" i="40"/>
  <c r="H38" i="40"/>
  <c r="H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3" i="40"/>
  <c r="H22" i="40"/>
  <c r="H21" i="40"/>
  <c r="H20" i="40"/>
  <c r="H19" i="40"/>
  <c r="H18" i="40"/>
  <c r="H17" i="40"/>
  <c r="H16" i="40"/>
  <c r="H15" i="40"/>
  <c r="H14" i="40"/>
  <c r="H13" i="40"/>
  <c r="B8" i="40"/>
  <c r="H107" i="39"/>
  <c r="H106" i="39"/>
  <c r="H105" i="39"/>
  <c r="H104" i="39"/>
  <c r="H103" i="39"/>
  <c r="H102" i="39"/>
  <c r="H101" i="39"/>
  <c r="H99" i="39"/>
  <c r="H98" i="39"/>
  <c r="H97" i="39"/>
  <c r="H96" i="39"/>
  <c r="H95" i="39"/>
  <c r="H94" i="39"/>
  <c r="H93" i="39"/>
  <c r="H92" i="39"/>
  <c r="H91" i="39"/>
  <c r="H90" i="39"/>
  <c r="H89" i="39"/>
  <c r="H88" i="39"/>
  <c r="H87" i="39"/>
  <c r="H86" i="39"/>
  <c r="H85" i="39"/>
  <c r="H84" i="39"/>
  <c r="H83" i="39"/>
  <c r="H82" i="39"/>
  <c r="H81" i="39"/>
  <c r="H80" i="39"/>
  <c r="H79" i="39"/>
  <c r="H78" i="39"/>
  <c r="H77" i="39"/>
  <c r="H76" i="39"/>
  <c r="H75" i="39"/>
  <c r="H74" i="39"/>
  <c r="H73" i="39"/>
  <c r="H72" i="39"/>
  <c r="H71" i="39"/>
  <c r="H70" i="39"/>
  <c r="H69" i="39"/>
  <c r="H68" i="39"/>
  <c r="H67" i="39"/>
  <c r="H66" i="39"/>
  <c r="H65" i="39"/>
  <c r="H64" i="39"/>
  <c r="H63" i="39"/>
  <c r="H62" i="39"/>
  <c r="H61" i="39"/>
  <c r="H55" i="39"/>
  <c r="H54" i="39"/>
  <c r="H53" i="39"/>
  <c r="H52" i="39"/>
  <c r="H51" i="39"/>
  <c r="H50" i="39"/>
  <c r="H49" i="39"/>
  <c r="H48" i="39"/>
  <c r="H47" i="39"/>
  <c r="H46" i="39"/>
  <c r="H45" i="39"/>
  <c r="H44" i="39"/>
  <c r="H43" i="39"/>
  <c r="H42" i="39"/>
  <c r="H41" i="39"/>
  <c r="H40" i="39"/>
  <c r="H39" i="39"/>
  <c r="H38" i="39"/>
  <c r="H37" i="39"/>
  <c r="H36" i="39"/>
  <c r="H35" i="39"/>
  <c r="H34" i="39"/>
  <c r="H33" i="39"/>
  <c r="H32" i="39"/>
  <c r="H31" i="39"/>
  <c r="H30" i="39"/>
  <c r="H29" i="39"/>
  <c r="H28" i="39"/>
  <c r="H27" i="39"/>
  <c r="H26" i="39"/>
  <c r="H25" i="39"/>
  <c r="H23" i="39"/>
  <c r="H22" i="39"/>
  <c r="H21" i="39"/>
  <c r="H20" i="39"/>
  <c r="H19" i="39"/>
  <c r="H18" i="39"/>
  <c r="H17" i="39"/>
  <c r="H16" i="39"/>
  <c r="H15" i="39"/>
  <c r="H14" i="39"/>
  <c r="H13" i="39"/>
  <c r="B8" i="39"/>
  <c r="H107" i="38"/>
  <c r="H106" i="38"/>
  <c r="H105" i="38"/>
  <c r="H104" i="38"/>
  <c r="H103" i="38"/>
  <c r="H102" i="38"/>
  <c r="H101" i="38"/>
  <c r="H99" i="38"/>
  <c r="H98" i="38"/>
  <c r="H97" i="38"/>
  <c r="H96" i="38"/>
  <c r="H95" i="38"/>
  <c r="H94" i="38"/>
  <c r="H93" i="38"/>
  <c r="H92" i="38"/>
  <c r="H91" i="38"/>
  <c r="H90" i="38"/>
  <c r="H89" i="38"/>
  <c r="H88" i="38"/>
  <c r="H87" i="38"/>
  <c r="H86" i="38"/>
  <c r="H85" i="38"/>
  <c r="H84" i="38"/>
  <c r="H83" i="38"/>
  <c r="H82" i="38"/>
  <c r="H81" i="38"/>
  <c r="H80" i="38"/>
  <c r="H79" i="38"/>
  <c r="H78" i="38"/>
  <c r="H77" i="38"/>
  <c r="H76" i="38"/>
  <c r="H75" i="38"/>
  <c r="H74" i="38"/>
  <c r="H73" i="38"/>
  <c r="H72" i="38"/>
  <c r="H71" i="38"/>
  <c r="H70" i="38"/>
  <c r="H69" i="38"/>
  <c r="H68" i="38"/>
  <c r="H67" i="38"/>
  <c r="H66" i="38"/>
  <c r="H65" i="38"/>
  <c r="H64" i="38"/>
  <c r="H63" i="38"/>
  <c r="H62" i="38"/>
  <c r="H61" i="38"/>
  <c r="H55" i="38"/>
  <c r="H54" i="38"/>
  <c r="H53" i="38"/>
  <c r="H52" i="38"/>
  <c r="H51" i="38"/>
  <c r="H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3" i="38"/>
  <c r="H22" i="38"/>
  <c r="H21" i="38"/>
  <c r="H20" i="38"/>
  <c r="H19" i="38"/>
  <c r="H18" i="38"/>
  <c r="H17" i="38"/>
  <c r="H16" i="38"/>
  <c r="H15" i="38"/>
  <c r="H14" i="38"/>
  <c r="H13" i="38"/>
  <c r="B8" i="38"/>
  <c r="H107" i="37"/>
  <c r="H106" i="37"/>
  <c r="H105" i="37"/>
  <c r="H104" i="37"/>
  <c r="H103" i="37"/>
  <c r="H102" i="37"/>
  <c r="H101" i="37"/>
  <c r="H99" i="37"/>
  <c r="H98" i="37"/>
  <c r="H97" i="37"/>
  <c r="H96" i="37"/>
  <c r="H95" i="37"/>
  <c r="H94" i="37"/>
  <c r="H93" i="37"/>
  <c r="H92" i="37"/>
  <c r="H91" i="37"/>
  <c r="H90" i="37"/>
  <c r="H89" i="37"/>
  <c r="H88" i="37"/>
  <c r="H87" i="37"/>
  <c r="H86" i="37"/>
  <c r="H85" i="37"/>
  <c r="H84" i="37"/>
  <c r="H83" i="37"/>
  <c r="H82" i="37"/>
  <c r="H81" i="37"/>
  <c r="H80" i="37"/>
  <c r="H79" i="37"/>
  <c r="H78" i="37"/>
  <c r="H77" i="37"/>
  <c r="H76" i="37"/>
  <c r="H75" i="37"/>
  <c r="H74" i="37"/>
  <c r="H73" i="37"/>
  <c r="H72" i="37"/>
  <c r="H71" i="37"/>
  <c r="H70" i="37"/>
  <c r="H69" i="37"/>
  <c r="H68" i="37"/>
  <c r="H67" i="37"/>
  <c r="H66" i="37"/>
  <c r="H65" i="37"/>
  <c r="H64" i="37"/>
  <c r="H63" i="37"/>
  <c r="H62" i="37"/>
  <c r="H61" i="37"/>
  <c r="H55" i="37"/>
  <c r="H54" i="37"/>
  <c r="H53" i="37"/>
  <c r="H52" i="37"/>
  <c r="H51" i="37"/>
  <c r="H50" i="37"/>
  <c r="H49" i="37"/>
  <c r="H48" i="37"/>
  <c r="H47" i="37"/>
  <c r="H46" i="37"/>
  <c r="H45" i="37"/>
  <c r="H44" i="37"/>
  <c r="H43" i="37"/>
  <c r="H42" i="37"/>
  <c r="H41" i="37"/>
  <c r="H40" i="37"/>
  <c r="H39" i="37"/>
  <c r="H38" i="37"/>
  <c r="H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3" i="37"/>
  <c r="H22" i="37"/>
  <c r="H21" i="37"/>
  <c r="H20" i="37"/>
  <c r="H19" i="37"/>
  <c r="H18" i="37"/>
  <c r="H17" i="37"/>
  <c r="H16" i="37"/>
  <c r="H15" i="37"/>
  <c r="H14" i="37"/>
  <c r="H13" i="37"/>
  <c r="B8" i="37"/>
  <c r="H107" i="36"/>
  <c r="H106" i="36"/>
  <c r="H105" i="36"/>
  <c r="H104" i="36"/>
  <c r="H103" i="36"/>
  <c r="H102" i="36"/>
  <c r="H101" i="36"/>
  <c r="H99" i="36"/>
  <c r="H98" i="36"/>
  <c r="H97" i="36"/>
  <c r="H96" i="36"/>
  <c r="H95" i="36"/>
  <c r="H94" i="36"/>
  <c r="H93" i="36"/>
  <c r="H92" i="36"/>
  <c r="H91" i="36"/>
  <c r="H90" i="36"/>
  <c r="H89" i="36"/>
  <c r="H88" i="36"/>
  <c r="H87" i="36"/>
  <c r="H86" i="36"/>
  <c r="H85" i="36"/>
  <c r="H84" i="36"/>
  <c r="H83" i="36"/>
  <c r="H82" i="36"/>
  <c r="H81" i="36"/>
  <c r="H80" i="36"/>
  <c r="H79" i="36"/>
  <c r="H78" i="36"/>
  <c r="H77" i="36"/>
  <c r="H76" i="36"/>
  <c r="H75" i="36"/>
  <c r="H74" i="36"/>
  <c r="H73" i="36"/>
  <c r="H72" i="36"/>
  <c r="H71" i="36"/>
  <c r="H70" i="36"/>
  <c r="H69" i="36"/>
  <c r="H68" i="36"/>
  <c r="H67" i="36"/>
  <c r="H66" i="36"/>
  <c r="H65" i="36"/>
  <c r="H64" i="36"/>
  <c r="H63" i="36"/>
  <c r="H62" i="36"/>
  <c r="H61" i="36"/>
  <c r="H55" i="36"/>
  <c r="H54" i="36"/>
  <c r="H53" i="36"/>
  <c r="H52" i="36"/>
  <c r="H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3" i="36"/>
  <c r="H22" i="36"/>
  <c r="H21" i="36"/>
  <c r="H20" i="36"/>
  <c r="H19" i="36"/>
  <c r="H18" i="36"/>
  <c r="H17" i="36"/>
  <c r="H16" i="36"/>
  <c r="H15" i="36"/>
  <c r="H14" i="36"/>
  <c r="H13" i="36"/>
  <c r="B8" i="36"/>
  <c r="H107" i="35"/>
  <c r="H106" i="35"/>
  <c r="H105" i="35"/>
  <c r="H104" i="35"/>
  <c r="H103" i="35"/>
  <c r="H102" i="35"/>
  <c r="H101" i="35"/>
  <c r="H99" i="35"/>
  <c r="H98" i="35"/>
  <c r="H97" i="35"/>
  <c r="H96" i="35"/>
  <c r="H95" i="35"/>
  <c r="H94" i="35"/>
  <c r="H93" i="35"/>
  <c r="H92" i="35"/>
  <c r="H91" i="35"/>
  <c r="H90" i="35"/>
  <c r="H89" i="35"/>
  <c r="H88" i="35"/>
  <c r="H87" i="35"/>
  <c r="H86" i="35"/>
  <c r="H85" i="35"/>
  <c r="H84" i="35"/>
  <c r="H83" i="35"/>
  <c r="H82" i="35"/>
  <c r="H81" i="35"/>
  <c r="H80" i="35"/>
  <c r="H79" i="35"/>
  <c r="H78" i="35"/>
  <c r="H77" i="35"/>
  <c r="H76" i="35"/>
  <c r="H75" i="35"/>
  <c r="H74" i="35"/>
  <c r="H73" i="35"/>
  <c r="H72" i="35"/>
  <c r="H71" i="35"/>
  <c r="H70" i="35"/>
  <c r="H69" i="35"/>
  <c r="H68" i="35"/>
  <c r="H67" i="35"/>
  <c r="H66" i="35"/>
  <c r="H65" i="35"/>
  <c r="H64" i="35"/>
  <c r="H63" i="35"/>
  <c r="H62" i="35"/>
  <c r="H61" i="35"/>
  <c r="H55" i="35"/>
  <c r="H54" i="35"/>
  <c r="H53" i="35"/>
  <c r="H52" i="35"/>
  <c r="H51" i="35"/>
  <c r="H50" i="35"/>
  <c r="H49" i="35"/>
  <c r="H48" i="35"/>
  <c r="H47" i="35"/>
  <c r="H46" i="35"/>
  <c r="H45" i="35"/>
  <c r="H44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3" i="35"/>
  <c r="H22" i="35"/>
  <c r="H21" i="35"/>
  <c r="H20" i="35"/>
  <c r="H19" i="35"/>
  <c r="H18" i="35"/>
  <c r="H17" i="35"/>
  <c r="H16" i="35"/>
  <c r="H15" i="35"/>
  <c r="H14" i="35"/>
  <c r="H13" i="35"/>
  <c r="B8" i="35"/>
  <c r="H107" i="34"/>
  <c r="H106" i="34"/>
  <c r="H105" i="34"/>
  <c r="H104" i="34"/>
  <c r="H103" i="34"/>
  <c r="H102" i="34"/>
  <c r="H101" i="34"/>
  <c r="H99" i="34"/>
  <c r="H98" i="34"/>
  <c r="H97" i="34"/>
  <c r="H96" i="34"/>
  <c r="H95" i="34"/>
  <c r="H94" i="34"/>
  <c r="H93" i="34"/>
  <c r="H92" i="34"/>
  <c r="H91" i="34"/>
  <c r="H90" i="34"/>
  <c r="H89" i="34"/>
  <c r="H88" i="34"/>
  <c r="H87" i="34"/>
  <c r="H86" i="34"/>
  <c r="H85" i="34"/>
  <c r="H84" i="34"/>
  <c r="H83" i="34"/>
  <c r="H82" i="34"/>
  <c r="H81" i="34"/>
  <c r="H80" i="34"/>
  <c r="H79" i="34"/>
  <c r="H78" i="34"/>
  <c r="H77" i="34"/>
  <c r="H76" i="34"/>
  <c r="H75" i="34"/>
  <c r="H74" i="34"/>
  <c r="H73" i="34"/>
  <c r="H72" i="34"/>
  <c r="H71" i="34"/>
  <c r="H70" i="34"/>
  <c r="H69" i="34"/>
  <c r="H68" i="34"/>
  <c r="H67" i="34"/>
  <c r="H66" i="34"/>
  <c r="H65" i="34"/>
  <c r="H64" i="34"/>
  <c r="H63" i="34"/>
  <c r="H62" i="34"/>
  <c r="H61" i="34"/>
  <c r="H55" i="34"/>
  <c r="H54" i="34"/>
  <c r="H53" i="34"/>
  <c r="H52" i="34"/>
  <c r="H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3" i="34"/>
  <c r="H22" i="34"/>
  <c r="H21" i="34"/>
  <c r="H20" i="34"/>
  <c r="H19" i="34"/>
  <c r="H18" i="34"/>
  <c r="H17" i="34"/>
  <c r="H16" i="34"/>
  <c r="H15" i="34"/>
  <c r="H14" i="34"/>
  <c r="H13" i="34"/>
  <c r="B8" i="34"/>
  <c r="H107" i="33"/>
  <c r="H106" i="33"/>
  <c r="H105" i="33"/>
  <c r="H104" i="33"/>
  <c r="H103" i="33"/>
  <c r="H102" i="33"/>
  <c r="H101" i="33"/>
  <c r="H99" i="33"/>
  <c r="H98" i="33"/>
  <c r="H97" i="33"/>
  <c r="H96" i="33"/>
  <c r="H95" i="33"/>
  <c r="H94" i="33"/>
  <c r="H93" i="33"/>
  <c r="H92" i="33"/>
  <c r="H91" i="33"/>
  <c r="H90" i="33"/>
  <c r="H89" i="33"/>
  <c r="H88" i="33"/>
  <c r="H87" i="33"/>
  <c r="H86" i="33"/>
  <c r="H85" i="33"/>
  <c r="H84" i="33"/>
  <c r="H83" i="33"/>
  <c r="H82" i="33"/>
  <c r="H81" i="33"/>
  <c r="H80" i="33"/>
  <c r="H79" i="33"/>
  <c r="H78" i="33"/>
  <c r="H77" i="33"/>
  <c r="H76" i="33"/>
  <c r="H75" i="33"/>
  <c r="H74" i="33"/>
  <c r="H73" i="33"/>
  <c r="H72" i="33"/>
  <c r="H71" i="33"/>
  <c r="H70" i="33"/>
  <c r="H69" i="33"/>
  <c r="H68" i="33"/>
  <c r="H67" i="33"/>
  <c r="H66" i="33"/>
  <c r="H65" i="33"/>
  <c r="H64" i="33"/>
  <c r="H63" i="33"/>
  <c r="H62" i="33"/>
  <c r="H61" i="33"/>
  <c r="H55" i="33"/>
  <c r="H54" i="33"/>
  <c r="H53" i="33"/>
  <c r="H52" i="33"/>
  <c r="H51" i="33"/>
  <c r="H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3" i="33"/>
  <c r="H22" i="33"/>
  <c r="H21" i="33"/>
  <c r="H20" i="33"/>
  <c r="H19" i="33"/>
  <c r="H18" i="33"/>
  <c r="H17" i="33"/>
  <c r="H16" i="33"/>
  <c r="H15" i="33"/>
  <c r="H14" i="33"/>
  <c r="H13" i="33"/>
  <c r="B8" i="33"/>
  <c r="H107" i="32"/>
  <c r="H106" i="32"/>
  <c r="H105" i="32"/>
  <c r="H104" i="32"/>
  <c r="H103" i="32"/>
  <c r="H102" i="32"/>
  <c r="H101" i="32"/>
  <c r="H99" i="32"/>
  <c r="H98" i="32"/>
  <c r="H97" i="32"/>
  <c r="H96" i="32"/>
  <c r="H95" i="32"/>
  <c r="H94" i="32"/>
  <c r="H93" i="32"/>
  <c r="H92" i="32"/>
  <c r="H91" i="32"/>
  <c r="H90" i="32"/>
  <c r="H89" i="32"/>
  <c r="H88" i="32"/>
  <c r="H87" i="32"/>
  <c r="H86" i="32"/>
  <c r="H85" i="32"/>
  <c r="H84" i="32"/>
  <c r="H83" i="32"/>
  <c r="H82" i="32"/>
  <c r="H81" i="32"/>
  <c r="H80" i="32"/>
  <c r="H79" i="32"/>
  <c r="H78" i="32"/>
  <c r="H77" i="32"/>
  <c r="H76" i="32"/>
  <c r="H75" i="32"/>
  <c r="H74" i="32"/>
  <c r="H73" i="32"/>
  <c r="H72" i="32"/>
  <c r="H71" i="32"/>
  <c r="H70" i="32"/>
  <c r="H69" i="32"/>
  <c r="H68" i="32"/>
  <c r="H67" i="32"/>
  <c r="H66" i="32"/>
  <c r="H65" i="32"/>
  <c r="H64" i="32"/>
  <c r="H63" i="32"/>
  <c r="H62" i="32"/>
  <c r="H61" i="32"/>
  <c r="H55" i="32"/>
  <c r="H54" i="32"/>
  <c r="H53" i="32"/>
  <c r="H52" i="32"/>
  <c r="H51" i="32"/>
  <c r="H50" i="32"/>
  <c r="H49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3" i="32"/>
  <c r="H22" i="32"/>
  <c r="H21" i="32"/>
  <c r="H20" i="32"/>
  <c r="H19" i="32"/>
  <c r="H18" i="32"/>
  <c r="H17" i="32"/>
  <c r="H16" i="32"/>
  <c r="H15" i="32"/>
  <c r="H14" i="32"/>
  <c r="H13" i="32"/>
  <c r="B8" i="32"/>
  <c r="H107" i="31"/>
  <c r="H106" i="31"/>
  <c r="H105" i="31"/>
  <c r="H104" i="31"/>
  <c r="H103" i="31"/>
  <c r="H102" i="31"/>
  <c r="H101" i="31"/>
  <c r="H99" i="31"/>
  <c r="H98" i="31"/>
  <c r="H97" i="31"/>
  <c r="H96" i="31"/>
  <c r="H95" i="31"/>
  <c r="H94" i="31"/>
  <c r="H93" i="31"/>
  <c r="H92" i="31"/>
  <c r="H91" i="31"/>
  <c r="H90" i="31"/>
  <c r="H89" i="31"/>
  <c r="H88" i="31"/>
  <c r="H87" i="31"/>
  <c r="H86" i="31"/>
  <c r="H85" i="31"/>
  <c r="H84" i="31"/>
  <c r="H83" i="31"/>
  <c r="H82" i="31"/>
  <c r="H81" i="31"/>
  <c r="H80" i="31"/>
  <c r="H79" i="31"/>
  <c r="H78" i="31"/>
  <c r="H77" i="31"/>
  <c r="H76" i="31"/>
  <c r="H75" i="31"/>
  <c r="H74" i="31"/>
  <c r="H73" i="31"/>
  <c r="H72" i="31"/>
  <c r="H71" i="31"/>
  <c r="H70" i="31"/>
  <c r="H69" i="31"/>
  <c r="H68" i="31"/>
  <c r="H67" i="31"/>
  <c r="H66" i="31"/>
  <c r="H65" i="31"/>
  <c r="H64" i="31"/>
  <c r="H63" i="31"/>
  <c r="H62" i="31"/>
  <c r="H61" i="31"/>
  <c r="H55" i="31"/>
  <c r="H54" i="31"/>
  <c r="H53" i="31"/>
  <c r="H52" i="31"/>
  <c r="H51" i="31"/>
  <c r="H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3" i="31"/>
  <c r="H22" i="31"/>
  <c r="H21" i="31"/>
  <c r="H20" i="31"/>
  <c r="H19" i="31"/>
  <c r="H18" i="31"/>
  <c r="H17" i="31"/>
  <c r="H16" i="31"/>
  <c r="H15" i="31"/>
  <c r="H14" i="31"/>
  <c r="H13" i="31"/>
  <c r="B8" i="31"/>
  <c r="H107" i="30"/>
  <c r="H106" i="30"/>
  <c r="H105" i="30"/>
  <c r="H104" i="30"/>
  <c r="H103" i="30"/>
  <c r="H102" i="30"/>
  <c r="H101" i="30"/>
  <c r="H99" i="30"/>
  <c r="H98" i="30"/>
  <c r="H97" i="30"/>
  <c r="H96" i="30"/>
  <c r="H95" i="30"/>
  <c r="H94" i="30"/>
  <c r="H93" i="30"/>
  <c r="H92" i="30"/>
  <c r="H91" i="30"/>
  <c r="H90" i="30"/>
  <c r="H89" i="30"/>
  <c r="H88" i="30"/>
  <c r="H87" i="30"/>
  <c r="H86" i="30"/>
  <c r="H85" i="30"/>
  <c r="H84" i="30"/>
  <c r="H83" i="30"/>
  <c r="H82" i="30"/>
  <c r="H81" i="30"/>
  <c r="H80" i="30"/>
  <c r="H79" i="30"/>
  <c r="H78" i="30"/>
  <c r="H77" i="30"/>
  <c r="H76" i="30"/>
  <c r="H75" i="30"/>
  <c r="H74" i="30"/>
  <c r="H73" i="30"/>
  <c r="H72" i="30"/>
  <c r="H71" i="30"/>
  <c r="H70" i="30"/>
  <c r="H69" i="30"/>
  <c r="H68" i="30"/>
  <c r="H67" i="30"/>
  <c r="H66" i="30"/>
  <c r="H65" i="30"/>
  <c r="H64" i="30"/>
  <c r="H63" i="30"/>
  <c r="H62" i="30"/>
  <c r="H61" i="30"/>
  <c r="H55" i="30"/>
  <c r="H54" i="30"/>
  <c r="H53" i="30"/>
  <c r="H52" i="30"/>
  <c r="H51" i="30"/>
  <c r="H50" i="30"/>
  <c r="H49" i="30"/>
  <c r="H48" i="30"/>
  <c r="H47" i="30"/>
  <c r="H46" i="30"/>
  <c r="H45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3" i="30"/>
  <c r="H22" i="30"/>
  <c r="H21" i="30"/>
  <c r="H20" i="30"/>
  <c r="H19" i="30"/>
  <c r="H18" i="30"/>
  <c r="H17" i="30"/>
  <c r="H16" i="30"/>
  <c r="H15" i="30"/>
  <c r="H14" i="30"/>
  <c r="H13" i="30"/>
  <c r="B8" i="30"/>
  <c r="H107" i="29"/>
  <c r="H106" i="29"/>
  <c r="H105" i="29"/>
  <c r="H104" i="29"/>
  <c r="H103" i="29"/>
  <c r="H102" i="29"/>
  <c r="H101" i="29"/>
  <c r="H99" i="29"/>
  <c r="H98" i="29"/>
  <c r="H97" i="29"/>
  <c r="H96" i="29"/>
  <c r="H95" i="29"/>
  <c r="H94" i="29"/>
  <c r="H93" i="29"/>
  <c r="H92" i="29"/>
  <c r="H91" i="29"/>
  <c r="H90" i="29"/>
  <c r="H89" i="29"/>
  <c r="H88" i="29"/>
  <c r="H87" i="29"/>
  <c r="H86" i="29"/>
  <c r="H85" i="29"/>
  <c r="H84" i="29"/>
  <c r="H83" i="29"/>
  <c r="H82" i="29"/>
  <c r="H81" i="29"/>
  <c r="H80" i="29"/>
  <c r="H79" i="29"/>
  <c r="H78" i="29"/>
  <c r="H77" i="29"/>
  <c r="H76" i="29"/>
  <c r="H75" i="29"/>
  <c r="H74" i="29"/>
  <c r="H73" i="29"/>
  <c r="H72" i="29"/>
  <c r="H71" i="29"/>
  <c r="H70" i="29"/>
  <c r="H69" i="29"/>
  <c r="H68" i="29"/>
  <c r="H67" i="29"/>
  <c r="H66" i="29"/>
  <c r="H65" i="29"/>
  <c r="H64" i="29"/>
  <c r="H63" i="29"/>
  <c r="H62" i="29"/>
  <c r="H61" i="29"/>
  <c r="H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3" i="29"/>
  <c r="H22" i="29"/>
  <c r="H21" i="29"/>
  <c r="H20" i="29"/>
  <c r="H19" i="29"/>
  <c r="H18" i="29"/>
  <c r="H17" i="29"/>
  <c r="H16" i="29"/>
  <c r="H15" i="29"/>
  <c r="H14" i="29"/>
  <c r="H13" i="29"/>
  <c r="B8" i="29"/>
  <c r="H107" i="28"/>
  <c r="H106" i="28"/>
  <c r="H105" i="28"/>
  <c r="H104" i="28"/>
  <c r="H103" i="28"/>
  <c r="H102" i="28"/>
  <c r="H101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H66" i="28"/>
  <c r="H65" i="28"/>
  <c r="H64" i="28"/>
  <c r="H63" i="28"/>
  <c r="H62" i="28"/>
  <c r="H61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3" i="28"/>
  <c r="H22" i="28"/>
  <c r="H21" i="28"/>
  <c r="H20" i="28"/>
  <c r="H19" i="28"/>
  <c r="H18" i="28"/>
  <c r="H17" i="28"/>
  <c r="H16" i="28"/>
  <c r="H15" i="28"/>
  <c r="H14" i="28"/>
  <c r="H13" i="28"/>
  <c r="B8" i="28"/>
  <c r="H107" i="27"/>
  <c r="H106" i="27"/>
  <c r="H105" i="27"/>
  <c r="H104" i="27"/>
  <c r="H103" i="27"/>
  <c r="H102" i="27"/>
  <c r="H101" i="27"/>
  <c r="H99" i="27"/>
  <c r="H98" i="27"/>
  <c r="H97" i="27"/>
  <c r="H96" i="27"/>
  <c r="H95" i="27"/>
  <c r="H94" i="27"/>
  <c r="H93" i="27"/>
  <c r="H92" i="27"/>
  <c r="H91" i="27"/>
  <c r="H90" i="27"/>
  <c r="H89" i="27"/>
  <c r="H88" i="27"/>
  <c r="H87" i="27"/>
  <c r="H86" i="27"/>
  <c r="H85" i="27"/>
  <c r="H84" i="27"/>
  <c r="H83" i="27"/>
  <c r="H82" i="27"/>
  <c r="H81" i="27"/>
  <c r="H80" i="27"/>
  <c r="H79" i="27"/>
  <c r="H78" i="27"/>
  <c r="H77" i="27"/>
  <c r="H76" i="27"/>
  <c r="H75" i="27"/>
  <c r="H74" i="27"/>
  <c r="H73" i="27"/>
  <c r="H72" i="27"/>
  <c r="H71" i="27"/>
  <c r="H70" i="27"/>
  <c r="H69" i="27"/>
  <c r="H68" i="27"/>
  <c r="H67" i="27"/>
  <c r="H66" i="27"/>
  <c r="H65" i="27"/>
  <c r="H64" i="27"/>
  <c r="H63" i="27"/>
  <c r="H62" i="27"/>
  <c r="H61" i="27"/>
  <c r="H55" i="27"/>
  <c r="H54" i="27"/>
  <c r="H53" i="27"/>
  <c r="H52" i="27"/>
  <c r="H51" i="27"/>
  <c r="H50" i="27"/>
  <c r="H49" i="27"/>
  <c r="H48" i="27"/>
  <c r="H47" i="27"/>
  <c r="H46" i="27"/>
  <c r="H45" i="27"/>
  <c r="H4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3" i="27"/>
  <c r="H22" i="27"/>
  <c r="H21" i="27"/>
  <c r="H20" i="27"/>
  <c r="H19" i="27"/>
  <c r="H18" i="27"/>
  <c r="H17" i="27"/>
  <c r="H16" i="27"/>
  <c r="H15" i="27"/>
  <c r="H14" i="27"/>
  <c r="H13" i="27"/>
  <c r="B8" i="27"/>
  <c r="H107" i="26"/>
  <c r="H106" i="26"/>
  <c r="H105" i="26"/>
  <c r="H104" i="26"/>
  <c r="H103" i="26"/>
  <c r="H102" i="26"/>
  <c r="H101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3" i="26"/>
  <c r="H22" i="26"/>
  <c r="H21" i="26"/>
  <c r="H20" i="26"/>
  <c r="H19" i="26"/>
  <c r="H18" i="26"/>
  <c r="H17" i="26"/>
  <c r="H16" i="26"/>
  <c r="H15" i="26"/>
  <c r="H14" i="26"/>
  <c r="H13" i="26"/>
  <c r="B8" i="26"/>
  <c r="H107" i="25"/>
  <c r="H106" i="25"/>
  <c r="H105" i="25"/>
  <c r="H104" i="25"/>
  <c r="H103" i="25"/>
  <c r="H102" i="25"/>
  <c r="H101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3" i="25"/>
  <c r="H22" i="25"/>
  <c r="H21" i="25"/>
  <c r="H20" i="25"/>
  <c r="H19" i="25"/>
  <c r="H18" i="25"/>
  <c r="H17" i="25"/>
  <c r="H16" i="25"/>
  <c r="H15" i="25"/>
  <c r="H14" i="25"/>
  <c r="H13" i="25"/>
  <c r="B8" i="25"/>
  <c r="H107" i="24"/>
  <c r="H106" i="24"/>
  <c r="H105" i="24"/>
  <c r="H104" i="24"/>
  <c r="H103" i="24"/>
  <c r="H102" i="24"/>
  <c r="H101" i="24"/>
  <c r="H99" i="24"/>
  <c r="H98" i="24"/>
  <c r="H97" i="24"/>
  <c r="H96" i="24"/>
  <c r="H95" i="24"/>
  <c r="H94" i="24"/>
  <c r="H93" i="24"/>
  <c r="H92" i="24"/>
  <c r="H91" i="24"/>
  <c r="H90" i="24"/>
  <c r="H89" i="24"/>
  <c r="H88" i="24"/>
  <c r="H87" i="24"/>
  <c r="H86" i="24"/>
  <c r="H85" i="24"/>
  <c r="H84" i="24"/>
  <c r="H83" i="24"/>
  <c r="H82" i="24"/>
  <c r="H81" i="24"/>
  <c r="H80" i="24"/>
  <c r="H79" i="24"/>
  <c r="H78" i="24"/>
  <c r="H77" i="24"/>
  <c r="H76" i="24"/>
  <c r="H75" i="24"/>
  <c r="H74" i="24"/>
  <c r="H73" i="24"/>
  <c r="H72" i="24"/>
  <c r="H71" i="24"/>
  <c r="H70" i="24"/>
  <c r="H69" i="24"/>
  <c r="H68" i="24"/>
  <c r="H67" i="24"/>
  <c r="H66" i="24"/>
  <c r="H65" i="24"/>
  <c r="H64" i="24"/>
  <c r="H63" i="24"/>
  <c r="H62" i="24"/>
  <c r="H61" i="24"/>
  <c r="H55" i="24"/>
  <c r="H54" i="24"/>
  <c r="H53" i="24"/>
  <c r="H52" i="24"/>
  <c r="H51" i="24"/>
  <c r="H50" i="24"/>
  <c r="H49" i="24"/>
  <c r="H48" i="24"/>
  <c r="H47" i="24"/>
  <c r="H46" i="24"/>
  <c r="H45" i="24"/>
  <c r="H44" i="24"/>
  <c r="H43" i="24"/>
  <c r="H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3" i="24"/>
  <c r="H22" i="24"/>
  <c r="H21" i="24"/>
  <c r="H20" i="24"/>
  <c r="H19" i="24"/>
  <c r="H18" i="24"/>
  <c r="H17" i="24"/>
  <c r="H16" i="24"/>
  <c r="H15" i="24"/>
  <c r="H14" i="24"/>
  <c r="H13" i="24"/>
  <c r="B8" i="24"/>
  <c r="H107" i="23"/>
  <c r="H106" i="23"/>
  <c r="H105" i="23"/>
  <c r="H104" i="23"/>
  <c r="H103" i="23"/>
  <c r="H102" i="23"/>
  <c r="H101" i="23"/>
  <c r="H99" i="23"/>
  <c r="H98" i="23"/>
  <c r="H97" i="23"/>
  <c r="H96" i="23"/>
  <c r="H95" i="23"/>
  <c r="H94" i="23"/>
  <c r="H93" i="23"/>
  <c r="H92" i="23"/>
  <c r="H91" i="23"/>
  <c r="H90" i="23"/>
  <c r="H89" i="23"/>
  <c r="H88" i="23"/>
  <c r="H87" i="23"/>
  <c r="H86" i="23"/>
  <c r="H85" i="23"/>
  <c r="H84" i="23"/>
  <c r="H83" i="23"/>
  <c r="H82" i="23"/>
  <c r="H81" i="23"/>
  <c r="H80" i="23"/>
  <c r="H79" i="23"/>
  <c r="H78" i="23"/>
  <c r="H77" i="23"/>
  <c r="H76" i="23"/>
  <c r="H75" i="23"/>
  <c r="H74" i="23"/>
  <c r="H73" i="23"/>
  <c r="H72" i="23"/>
  <c r="H71" i="23"/>
  <c r="H70" i="23"/>
  <c r="H69" i="23"/>
  <c r="H68" i="23"/>
  <c r="H67" i="23"/>
  <c r="H66" i="23"/>
  <c r="H65" i="23"/>
  <c r="H64" i="23"/>
  <c r="H63" i="23"/>
  <c r="H62" i="23"/>
  <c r="H61" i="23"/>
  <c r="H55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3" i="23"/>
  <c r="H22" i="23"/>
  <c r="H21" i="23"/>
  <c r="H20" i="23"/>
  <c r="H19" i="23"/>
  <c r="H18" i="23"/>
  <c r="H17" i="23"/>
  <c r="H16" i="23"/>
  <c r="H15" i="23"/>
  <c r="H14" i="23"/>
  <c r="H13" i="23"/>
  <c r="B8" i="23"/>
  <c r="H107" i="22"/>
  <c r="H106" i="22"/>
  <c r="H105" i="22"/>
  <c r="H104" i="22"/>
  <c r="H103" i="22"/>
  <c r="H102" i="22"/>
  <c r="H101" i="22"/>
  <c r="H99" i="22"/>
  <c r="H98" i="22"/>
  <c r="H97" i="22"/>
  <c r="H96" i="22"/>
  <c r="H95" i="22"/>
  <c r="H94" i="22"/>
  <c r="H93" i="22"/>
  <c r="H92" i="22"/>
  <c r="H91" i="22"/>
  <c r="H90" i="22"/>
  <c r="H89" i="22"/>
  <c r="H88" i="22"/>
  <c r="H87" i="22"/>
  <c r="H86" i="22"/>
  <c r="H85" i="22"/>
  <c r="H84" i="22"/>
  <c r="H83" i="22"/>
  <c r="H82" i="22"/>
  <c r="H81" i="22"/>
  <c r="H80" i="22"/>
  <c r="H79" i="22"/>
  <c r="H78" i="22"/>
  <c r="H77" i="22"/>
  <c r="H76" i="22"/>
  <c r="H75" i="22"/>
  <c r="H74" i="22"/>
  <c r="H73" i="22"/>
  <c r="H72" i="22"/>
  <c r="H71" i="22"/>
  <c r="H70" i="22"/>
  <c r="H69" i="22"/>
  <c r="H68" i="22"/>
  <c r="H67" i="22"/>
  <c r="H66" i="22"/>
  <c r="H65" i="22"/>
  <c r="H64" i="22"/>
  <c r="H63" i="22"/>
  <c r="H62" i="22"/>
  <c r="H61" i="22"/>
  <c r="H55" i="22"/>
  <c r="H54" i="22"/>
  <c r="H53" i="22"/>
  <c r="H52" i="22"/>
  <c r="H51" i="22"/>
  <c r="H50" i="22"/>
  <c r="H49" i="22"/>
  <c r="H48" i="22"/>
  <c r="H47" i="22"/>
  <c r="H46" i="22"/>
  <c r="H45" i="22"/>
  <c r="H44" i="22"/>
  <c r="H43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3" i="22"/>
  <c r="H22" i="22"/>
  <c r="H21" i="22"/>
  <c r="H20" i="22"/>
  <c r="H19" i="22"/>
  <c r="H18" i="22"/>
  <c r="H17" i="22"/>
  <c r="H16" i="22"/>
  <c r="H15" i="22"/>
  <c r="H14" i="22"/>
  <c r="H13" i="22"/>
  <c r="B8" i="22"/>
  <c r="H107" i="21"/>
  <c r="H106" i="21"/>
  <c r="H105" i="21"/>
  <c r="H104" i="21"/>
  <c r="H103" i="21"/>
  <c r="H102" i="21"/>
  <c r="H101" i="21"/>
  <c r="H99" i="21"/>
  <c r="H98" i="21"/>
  <c r="H97" i="21"/>
  <c r="H96" i="21"/>
  <c r="H95" i="21"/>
  <c r="H94" i="21"/>
  <c r="H93" i="21"/>
  <c r="H92" i="21"/>
  <c r="H91" i="21"/>
  <c r="H90" i="21"/>
  <c r="H89" i="21"/>
  <c r="H88" i="21"/>
  <c r="H87" i="21"/>
  <c r="H86" i="21"/>
  <c r="H85" i="21"/>
  <c r="H84" i="21"/>
  <c r="H83" i="21"/>
  <c r="H82" i="21"/>
  <c r="H81" i="21"/>
  <c r="H80" i="21"/>
  <c r="H79" i="21"/>
  <c r="H78" i="21"/>
  <c r="H77" i="21"/>
  <c r="H76" i="21"/>
  <c r="H75" i="21"/>
  <c r="H74" i="21"/>
  <c r="H73" i="21"/>
  <c r="H72" i="21"/>
  <c r="H71" i="21"/>
  <c r="H70" i="21"/>
  <c r="H69" i="21"/>
  <c r="H68" i="21"/>
  <c r="H67" i="21"/>
  <c r="H66" i="21"/>
  <c r="H65" i="21"/>
  <c r="H64" i="21"/>
  <c r="H63" i="21"/>
  <c r="H62" i="21"/>
  <c r="H61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3" i="21"/>
  <c r="H22" i="21"/>
  <c r="H21" i="21"/>
  <c r="H20" i="21"/>
  <c r="H19" i="21"/>
  <c r="H18" i="21"/>
  <c r="H17" i="21"/>
  <c r="H16" i="21"/>
  <c r="H15" i="21"/>
  <c r="H14" i="21"/>
  <c r="H13" i="21"/>
  <c r="B8" i="21"/>
  <c r="H107" i="20"/>
  <c r="H106" i="20"/>
  <c r="H105" i="20"/>
  <c r="H104" i="20"/>
  <c r="H103" i="20"/>
  <c r="H102" i="20"/>
  <c r="H101" i="20"/>
  <c r="H99" i="20"/>
  <c r="H98" i="20"/>
  <c r="H97" i="20"/>
  <c r="H96" i="20"/>
  <c r="H95" i="20"/>
  <c r="H94" i="20"/>
  <c r="H93" i="20"/>
  <c r="H92" i="20"/>
  <c r="H91" i="20"/>
  <c r="H90" i="20"/>
  <c r="H89" i="20"/>
  <c r="H88" i="20"/>
  <c r="H87" i="20"/>
  <c r="H86" i="20"/>
  <c r="H85" i="20"/>
  <c r="H84" i="20"/>
  <c r="H83" i="20"/>
  <c r="H82" i="20"/>
  <c r="H81" i="20"/>
  <c r="H80" i="20"/>
  <c r="H79" i="20"/>
  <c r="H78" i="20"/>
  <c r="H77" i="20"/>
  <c r="H76" i="20"/>
  <c r="H75" i="20"/>
  <c r="H74" i="20"/>
  <c r="H73" i="20"/>
  <c r="H72" i="20"/>
  <c r="H71" i="20"/>
  <c r="H70" i="20"/>
  <c r="H69" i="20"/>
  <c r="H68" i="20"/>
  <c r="H67" i="20"/>
  <c r="H66" i="20"/>
  <c r="H65" i="20"/>
  <c r="H64" i="20"/>
  <c r="H63" i="20"/>
  <c r="H62" i="20"/>
  <c r="H61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3" i="20"/>
  <c r="H22" i="20"/>
  <c r="H21" i="20"/>
  <c r="H20" i="20"/>
  <c r="H19" i="20"/>
  <c r="H18" i="20"/>
  <c r="H17" i="20"/>
  <c r="H16" i="20"/>
  <c r="H15" i="20"/>
  <c r="H14" i="20"/>
  <c r="H13" i="20"/>
  <c r="B8" i="20"/>
  <c r="H107" i="19"/>
  <c r="H106" i="19"/>
  <c r="H105" i="19"/>
  <c r="H104" i="19"/>
  <c r="H103" i="19"/>
  <c r="H102" i="19"/>
  <c r="H101" i="19"/>
  <c r="H99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85" i="19"/>
  <c r="H84" i="19"/>
  <c r="H83" i="19"/>
  <c r="H82" i="19"/>
  <c r="H81" i="19"/>
  <c r="H80" i="19"/>
  <c r="H79" i="19"/>
  <c r="H78" i="19"/>
  <c r="H77" i="19"/>
  <c r="H76" i="19"/>
  <c r="H75" i="19"/>
  <c r="H74" i="19"/>
  <c r="H73" i="19"/>
  <c r="H72" i="19"/>
  <c r="H71" i="19"/>
  <c r="H70" i="19"/>
  <c r="H69" i="19"/>
  <c r="H68" i="19"/>
  <c r="H67" i="19"/>
  <c r="H66" i="19"/>
  <c r="H65" i="19"/>
  <c r="H64" i="19"/>
  <c r="H63" i="19"/>
  <c r="H62" i="19"/>
  <c r="H61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3" i="19"/>
  <c r="H22" i="19"/>
  <c r="H21" i="19"/>
  <c r="H20" i="19"/>
  <c r="H19" i="19"/>
  <c r="H18" i="19"/>
  <c r="H17" i="19"/>
  <c r="H16" i="19"/>
  <c r="H15" i="19"/>
  <c r="H14" i="19"/>
  <c r="H13" i="19"/>
  <c r="B8" i="19"/>
  <c r="H107" i="18"/>
  <c r="H106" i="18"/>
  <c r="H105" i="18"/>
  <c r="H104" i="18"/>
  <c r="H103" i="18"/>
  <c r="H102" i="18"/>
  <c r="H101" i="18"/>
  <c r="H99" i="18"/>
  <c r="H98" i="18"/>
  <c r="H97" i="18"/>
  <c r="H96" i="18"/>
  <c r="H95" i="18"/>
  <c r="H94" i="18"/>
  <c r="H93" i="18"/>
  <c r="H92" i="18"/>
  <c r="H91" i="18"/>
  <c r="H90" i="18"/>
  <c r="H89" i="18"/>
  <c r="H88" i="18"/>
  <c r="H87" i="18"/>
  <c r="H86" i="18"/>
  <c r="H85" i="18"/>
  <c r="H84" i="18"/>
  <c r="H83" i="18"/>
  <c r="H82" i="18"/>
  <c r="H81" i="18"/>
  <c r="H80" i="18"/>
  <c r="H79" i="18"/>
  <c r="H78" i="18"/>
  <c r="H77" i="18"/>
  <c r="H76" i="18"/>
  <c r="H75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3" i="18"/>
  <c r="H22" i="18"/>
  <c r="H21" i="18"/>
  <c r="H20" i="18"/>
  <c r="H19" i="18"/>
  <c r="H18" i="18"/>
  <c r="H17" i="18"/>
  <c r="H16" i="18"/>
  <c r="H15" i="18"/>
  <c r="H14" i="18"/>
  <c r="H13" i="18"/>
  <c r="B8" i="18"/>
  <c r="H107" i="17"/>
  <c r="H106" i="17"/>
  <c r="H105" i="17"/>
  <c r="H104" i="17"/>
  <c r="H103" i="17"/>
  <c r="H102" i="17"/>
  <c r="H101" i="17"/>
  <c r="H99" i="17"/>
  <c r="H98" i="17"/>
  <c r="H97" i="17"/>
  <c r="H96" i="17"/>
  <c r="H95" i="17"/>
  <c r="H94" i="17"/>
  <c r="H93" i="17"/>
  <c r="H92" i="17"/>
  <c r="H91" i="17"/>
  <c r="H90" i="17"/>
  <c r="H89" i="17"/>
  <c r="H88" i="17"/>
  <c r="H87" i="17"/>
  <c r="H86" i="17"/>
  <c r="H85" i="17"/>
  <c r="H84" i="17"/>
  <c r="H83" i="17"/>
  <c r="H82" i="17"/>
  <c r="H81" i="17"/>
  <c r="H80" i="17"/>
  <c r="H79" i="17"/>
  <c r="H78" i="17"/>
  <c r="H77" i="17"/>
  <c r="H76" i="17"/>
  <c r="H75" i="17"/>
  <c r="H74" i="17"/>
  <c r="H73" i="17"/>
  <c r="H72" i="17"/>
  <c r="H71" i="17"/>
  <c r="H70" i="17"/>
  <c r="H69" i="17"/>
  <c r="H68" i="17"/>
  <c r="H67" i="17"/>
  <c r="H66" i="17"/>
  <c r="H65" i="17"/>
  <c r="H64" i="17"/>
  <c r="H63" i="17"/>
  <c r="H62" i="17"/>
  <c r="H61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3" i="17"/>
  <c r="H22" i="17"/>
  <c r="H21" i="17"/>
  <c r="H20" i="17"/>
  <c r="H19" i="17"/>
  <c r="H18" i="17"/>
  <c r="H17" i="17"/>
  <c r="H16" i="17"/>
  <c r="H15" i="17"/>
  <c r="H14" i="17"/>
  <c r="H13" i="17"/>
  <c r="B8" i="17"/>
  <c r="H107" i="16"/>
  <c r="H106" i="16"/>
  <c r="H105" i="16"/>
  <c r="H104" i="16"/>
  <c r="H103" i="16"/>
  <c r="H102" i="16"/>
  <c r="H101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3" i="16"/>
  <c r="H22" i="16"/>
  <c r="H21" i="16"/>
  <c r="H20" i="16"/>
  <c r="H19" i="16"/>
  <c r="H18" i="16"/>
  <c r="H17" i="16"/>
  <c r="H16" i="16"/>
  <c r="H15" i="16"/>
  <c r="H14" i="16"/>
  <c r="H13" i="16"/>
  <c r="B8" i="16"/>
  <c r="H107" i="15"/>
  <c r="H106" i="15"/>
  <c r="H105" i="15"/>
  <c r="H104" i="15"/>
  <c r="H103" i="15"/>
  <c r="H102" i="15"/>
  <c r="H101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3" i="15"/>
  <c r="H22" i="15"/>
  <c r="H21" i="15"/>
  <c r="H20" i="15"/>
  <c r="H19" i="15"/>
  <c r="H18" i="15"/>
  <c r="H17" i="15"/>
  <c r="H16" i="15"/>
  <c r="H15" i="15"/>
  <c r="H14" i="15"/>
  <c r="H13" i="15"/>
  <c r="B8" i="15"/>
  <c r="J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67" i="5"/>
  <c r="H107" i="1"/>
  <c r="H106" i="1"/>
  <c r="H105" i="1"/>
  <c r="H104" i="1"/>
  <c r="H103" i="1"/>
  <c r="H102" i="1"/>
  <c r="H101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3" i="1"/>
  <c r="H22" i="1"/>
  <c r="H21" i="1"/>
  <c r="H20" i="1"/>
  <c r="H19" i="1"/>
  <c r="H18" i="1"/>
  <c r="H17" i="1"/>
  <c r="H16" i="1"/>
  <c r="H15" i="1"/>
  <c r="H14" i="1"/>
  <c r="H13" i="1"/>
  <c r="B8" i="1"/>
  <c r="L27" i="5" l="1"/>
  <c r="M27" i="5" s="1"/>
  <c r="L8" i="5"/>
  <c r="M8" i="5" s="1"/>
  <c r="L5" i="5"/>
  <c r="M5" i="5" s="1"/>
  <c r="L4" i="5"/>
  <c r="M4" i="5" s="1"/>
  <c r="L81" i="5"/>
  <c r="M81" i="5" s="1"/>
  <c r="L19" i="5"/>
  <c r="M19" i="5" s="1"/>
  <c r="L67" i="5"/>
  <c r="L50" i="5"/>
  <c r="M50" i="5" s="1"/>
  <c r="L32" i="5"/>
  <c r="M32" i="5" s="1"/>
  <c r="L13" i="5"/>
  <c r="M13" i="5" s="1"/>
  <c r="L65" i="5"/>
  <c r="M65" i="5" s="1"/>
  <c r="L63" i="5"/>
  <c r="M63" i="5" s="1"/>
  <c r="L72" i="5"/>
  <c r="M72" i="5" s="1"/>
  <c r="L34" i="5"/>
  <c r="M34" i="5" s="1"/>
  <c r="L33" i="5"/>
  <c r="M33" i="5" s="1"/>
  <c r="L22" i="5"/>
  <c r="M22" i="5" s="1"/>
  <c r="L49" i="5"/>
  <c r="M49" i="5" s="1"/>
  <c r="L25" i="5"/>
  <c r="M25" i="5" s="1"/>
  <c r="L56" i="5"/>
  <c r="M56" i="5" s="1"/>
  <c r="L36" i="5"/>
  <c r="M36" i="5" s="1"/>
  <c r="L64" i="5"/>
  <c r="M64" i="5" s="1"/>
  <c r="L73" i="5"/>
  <c r="M73" i="5" s="1"/>
  <c r="L11" i="5"/>
  <c r="M11" i="5" s="1"/>
  <c r="L70" i="5"/>
  <c r="M70" i="5" s="1"/>
  <c r="L14" i="5"/>
  <c r="M14" i="5" s="1"/>
  <c r="L58" i="5"/>
  <c r="M58" i="5" s="1"/>
  <c r="L18" i="5"/>
  <c r="M18" i="5" s="1"/>
  <c r="L59" i="5"/>
  <c r="M59" i="5" s="1"/>
  <c r="L61" i="5"/>
  <c r="M61" i="5" s="1"/>
  <c r="L60" i="5"/>
  <c r="M60" i="5" s="1"/>
  <c r="L75" i="5"/>
  <c r="M75" i="5" s="1"/>
  <c r="L77" i="5"/>
  <c r="M77" i="5" s="1"/>
  <c r="L79" i="5"/>
  <c r="M79" i="5" s="1"/>
  <c r="L39" i="5"/>
  <c r="M39" i="5" s="1"/>
  <c r="L83" i="5"/>
  <c r="M83" i="5" s="1"/>
  <c r="L43" i="5"/>
  <c r="M43" i="5" s="1"/>
  <c r="L78" i="5"/>
  <c r="M78" i="5" s="1"/>
  <c r="L28" i="5"/>
  <c r="M28" i="5" s="1"/>
  <c r="L3" i="5"/>
  <c r="M3" i="5" s="1"/>
  <c r="L37" i="5"/>
  <c r="M37" i="5" s="1"/>
  <c r="L20" i="5"/>
  <c r="M20" i="5" s="1"/>
  <c r="L57" i="5"/>
  <c r="M57" i="5" s="1"/>
  <c r="L46" i="5"/>
  <c r="M46" i="5" s="1"/>
  <c r="L45" i="5"/>
  <c r="M45" i="5" s="1"/>
  <c r="L7" i="5"/>
  <c r="M7" i="5" s="1"/>
  <c r="L10" i="5"/>
  <c r="M10" i="5" s="1"/>
  <c r="L12" i="5"/>
  <c r="M12" i="5" s="1"/>
  <c r="L48" i="5"/>
  <c r="M48" i="5" s="1"/>
  <c r="L16" i="5"/>
  <c r="M16" i="5" s="1"/>
  <c r="L26" i="5"/>
  <c r="M26" i="5" s="1"/>
  <c r="M24" i="5"/>
  <c r="L21" i="5"/>
  <c r="M21" i="5" s="1"/>
  <c r="L38" i="5"/>
  <c r="M38" i="5" s="1"/>
  <c r="L40" i="5"/>
  <c r="M40" i="5" s="1"/>
  <c r="L71" i="5"/>
  <c r="M71" i="5" s="1"/>
  <c r="L41" i="5"/>
  <c r="M41" i="5" s="1"/>
  <c r="L66" i="5"/>
  <c r="M66" i="5" s="1"/>
  <c r="L82" i="5"/>
  <c r="M82" i="5" s="1"/>
  <c r="L29" i="5"/>
  <c r="M29" i="5" s="1"/>
  <c r="L80" i="5"/>
  <c r="M80" i="5" s="1"/>
  <c r="L15" i="5"/>
  <c r="M15" i="5" s="1"/>
  <c r="L55" i="5"/>
  <c r="L74" i="5"/>
  <c r="M74" i="5" s="1"/>
  <c r="L53" i="5"/>
  <c r="M53" i="5" s="1"/>
  <c r="L23" i="5"/>
  <c r="M23" i="5" s="1"/>
  <c r="L51" i="5"/>
  <c r="M51" i="5" s="1"/>
  <c r="L44" i="5"/>
  <c r="M44" i="5" s="1"/>
  <c r="L69" i="5"/>
  <c r="M69" i="5" s="1"/>
  <c r="L42" i="5"/>
  <c r="M42" i="5" s="1"/>
  <c r="L2" i="5"/>
  <c r="L68" i="5"/>
  <c r="M68" i="5" s="1"/>
  <c r="L31" i="5"/>
  <c r="M31" i="5" s="1"/>
  <c r="M47" i="5"/>
  <c r="L84" i="5"/>
  <c r="M84" i="5" s="1"/>
  <c r="L9" i="5"/>
  <c r="M9" i="5" s="1"/>
  <c r="L52" i="5"/>
  <c r="M52" i="5" s="1"/>
  <c r="L54" i="5"/>
  <c r="M54" i="5" s="1"/>
  <c r="L35" i="5"/>
  <c r="M35" i="5" s="1"/>
  <c r="L30" i="5"/>
  <c r="M30" i="5" s="1"/>
  <c r="L62" i="5"/>
  <c r="M62" i="5" s="1"/>
  <c r="L17" i="5"/>
  <c r="M17" i="5" s="1"/>
  <c r="L6" i="5"/>
  <c r="M6" i="5" s="1"/>
  <c r="L76" i="5"/>
  <c r="M76" i="5" s="1"/>
  <c r="M2" i="5" l="1"/>
  <c r="J4" i="21"/>
  <c r="J4" i="93"/>
  <c r="J4" i="96"/>
  <c r="J3" i="96"/>
  <c r="J4" i="95"/>
  <c r="J3" i="95"/>
  <c r="J4" i="94"/>
  <c r="J4" i="87"/>
  <c r="J4" i="85"/>
  <c r="J3" i="93"/>
  <c r="J4" i="92"/>
  <c r="J4" i="89"/>
  <c r="J3" i="87"/>
  <c r="J3" i="85"/>
  <c r="J4" i="82"/>
  <c r="J3" i="92"/>
  <c r="J3" i="89"/>
  <c r="J4" i="84"/>
  <c r="J4" i="91"/>
  <c r="J3" i="88"/>
  <c r="J3" i="86"/>
  <c r="J3" i="91"/>
  <c r="J4" i="83"/>
  <c r="J3" i="77"/>
  <c r="J3" i="76"/>
  <c r="J4" i="88"/>
  <c r="J4" i="90"/>
  <c r="J3" i="90"/>
  <c r="J4" i="80"/>
  <c r="J4" i="78"/>
  <c r="J4" i="75"/>
  <c r="J3" i="94"/>
  <c r="J3" i="83"/>
  <c r="J3" i="80"/>
  <c r="J4" i="79"/>
  <c r="J3" i="78"/>
  <c r="J3" i="75"/>
  <c r="J3" i="82"/>
  <c r="J4" i="81"/>
  <c r="J3" i="79"/>
  <c r="J4" i="74"/>
  <c r="J3" i="84"/>
  <c r="J4" i="73"/>
  <c r="J4" i="64"/>
  <c r="J4" i="60"/>
  <c r="J4" i="59"/>
  <c r="J4" i="54"/>
  <c r="J3" i="52"/>
  <c r="J4" i="51"/>
  <c r="J3" i="46"/>
  <c r="J3" i="42"/>
  <c r="J3" i="41"/>
  <c r="J3" i="39"/>
  <c r="J4" i="34"/>
  <c r="J4" i="29"/>
  <c r="J4" i="76"/>
  <c r="J3" i="73"/>
  <c r="J4" i="71"/>
  <c r="J3" i="64"/>
  <c r="J4" i="63"/>
  <c r="J3" i="60"/>
  <c r="J3" i="59"/>
  <c r="J4" i="57"/>
  <c r="J3" i="54"/>
  <c r="J3" i="51"/>
  <c r="J4" i="48"/>
  <c r="J4" i="44"/>
  <c r="J4" i="36"/>
  <c r="J3" i="34"/>
  <c r="J3" i="29"/>
  <c r="J3" i="71"/>
  <c r="J3" i="63"/>
  <c r="J4" i="62"/>
  <c r="J3" i="57"/>
  <c r="J4" i="56"/>
  <c r="J3" i="48"/>
  <c r="J3" i="44"/>
  <c r="J4" i="38"/>
  <c r="J3" i="36"/>
  <c r="J4" i="67"/>
  <c r="J3" i="62"/>
  <c r="J3" i="56"/>
  <c r="J4" i="50"/>
  <c r="J3" i="38"/>
  <c r="J4" i="86"/>
  <c r="J4" i="69"/>
  <c r="J3" i="67"/>
  <c r="J4" i="66"/>
  <c r="J4" i="53"/>
  <c r="J3" i="50"/>
  <c r="J4" i="47"/>
  <c r="J4" i="43"/>
  <c r="J4" i="40"/>
  <c r="J4" i="33"/>
  <c r="J4" i="32"/>
  <c r="J4" i="31"/>
  <c r="J3" i="81"/>
  <c r="J4" i="70"/>
  <c r="J3" i="69"/>
  <c r="J3" i="66"/>
  <c r="J4" i="65"/>
  <c r="J4" i="61"/>
  <c r="J4" i="55"/>
  <c r="J3" i="53"/>
  <c r="J3" i="47"/>
  <c r="J3" i="43"/>
  <c r="J3" i="40"/>
  <c r="J4" i="37"/>
  <c r="J4" i="35"/>
  <c r="J3" i="33"/>
  <c r="J3" i="32"/>
  <c r="J3" i="31"/>
  <c r="J4" i="30"/>
  <c r="J3" i="55"/>
  <c r="J3" i="26"/>
  <c r="J3" i="24"/>
  <c r="J4" i="15"/>
  <c r="J4" i="42"/>
  <c r="J3" i="21"/>
  <c r="J4" i="72"/>
  <c r="J4" i="45"/>
  <c r="J3" i="35"/>
  <c r="J4" i="27"/>
  <c r="J4" i="19"/>
  <c r="J3" i="15"/>
  <c r="J4" i="49"/>
  <c r="J4" i="39"/>
  <c r="J4" i="26"/>
  <c r="J4" i="24"/>
  <c r="J4" i="77"/>
  <c r="J3" i="74"/>
  <c r="J3" i="72"/>
  <c r="J3" i="65"/>
  <c r="J4" i="58"/>
  <c r="J3" i="45"/>
  <c r="J3" i="27"/>
  <c r="J4" i="23"/>
  <c r="J3" i="19"/>
  <c r="J4" i="17"/>
  <c r="J3" i="58"/>
  <c r="J4" i="46"/>
  <c r="J4" i="25"/>
  <c r="J3" i="23"/>
  <c r="J3" i="17"/>
  <c r="J3" i="16"/>
  <c r="J4" i="68"/>
  <c r="J4" i="52"/>
  <c r="J4" i="41"/>
  <c r="J3" i="30"/>
  <c r="J4" i="28"/>
  <c r="J3" i="25"/>
  <c r="J4" i="18"/>
  <c r="J3" i="20"/>
  <c r="J3" i="70"/>
  <c r="J3" i="68"/>
  <c r="J3" i="61"/>
  <c r="J3" i="37"/>
  <c r="J3" i="28"/>
  <c r="J4" i="22"/>
  <c r="J4" i="20"/>
  <c r="J3" i="18"/>
  <c r="J4" i="16"/>
  <c r="J3" i="22"/>
  <c r="J3" i="49"/>
  <c r="M67" i="5"/>
  <c r="J4" i="1"/>
  <c r="M55" i="5"/>
  <c r="J3" i="1"/>
  <c r="D109" i="85" l="1"/>
  <c r="G102" i="85"/>
  <c r="G85" i="85"/>
  <c r="G70" i="85"/>
  <c r="G53" i="85"/>
  <c r="G49" i="85"/>
  <c r="G45" i="85"/>
  <c r="G41" i="85"/>
  <c r="G37" i="85"/>
  <c r="G33" i="85"/>
  <c r="G29" i="85"/>
  <c r="G25" i="85"/>
  <c r="G20" i="85"/>
  <c r="G16" i="85"/>
  <c r="G106" i="85"/>
  <c r="G90" i="85"/>
  <c r="G74" i="85"/>
  <c r="G64" i="85"/>
  <c r="G94" i="85"/>
  <c r="G84" i="85"/>
  <c r="G69" i="85"/>
  <c r="D57" i="85"/>
  <c r="G52" i="85"/>
  <c r="G48" i="85"/>
  <c r="G44" i="85"/>
  <c r="G40" i="85"/>
  <c r="G36" i="85"/>
  <c r="G32" i="85"/>
  <c r="G28" i="85"/>
  <c r="G23" i="85"/>
  <c r="G19" i="85"/>
  <c r="G15" i="85"/>
  <c r="G93" i="85"/>
  <c r="G88" i="85"/>
  <c r="G62" i="85"/>
  <c r="G55" i="85"/>
  <c r="G51" i="85"/>
  <c r="G47" i="85"/>
  <c r="G43" i="85"/>
  <c r="G39" i="85"/>
  <c r="G35" i="85"/>
  <c r="G31" i="85"/>
  <c r="G27" i="85"/>
  <c r="G22" i="85"/>
  <c r="G18" i="85"/>
  <c r="G14" i="85"/>
  <c r="E109" i="85"/>
  <c r="G97" i="85"/>
  <c r="G82" i="85"/>
  <c r="G72" i="85"/>
  <c r="G61" i="85"/>
  <c r="G38" i="85"/>
  <c r="G107" i="85"/>
  <c r="G50" i="85"/>
  <c r="G17" i="85"/>
  <c r="G73" i="85"/>
  <c r="G30" i="85"/>
  <c r="G92" i="85"/>
  <c r="G78" i="85"/>
  <c r="G65" i="85"/>
  <c r="G42" i="85"/>
  <c r="G105" i="85"/>
  <c r="G54" i="85"/>
  <c r="G21" i="85"/>
  <c r="G34" i="85"/>
  <c r="G96" i="85"/>
  <c r="G81" i="85"/>
  <c r="G46" i="85"/>
  <c r="G103" i="85"/>
  <c r="G13" i="85"/>
  <c r="G76" i="85"/>
  <c r="G26" i="85"/>
  <c r="G98" i="85"/>
  <c r="G68" i="85"/>
  <c r="G86" i="85"/>
  <c r="G80" i="85"/>
  <c r="G77" i="85"/>
  <c r="G66" i="85"/>
  <c r="G89" i="85"/>
  <c r="G101" i="85"/>
  <c r="G71" i="85"/>
  <c r="G104" i="85"/>
  <c r="G75" i="85"/>
  <c r="G79" i="85"/>
  <c r="G83" i="85"/>
  <c r="G87" i="85"/>
  <c r="E57" i="85"/>
  <c r="G91" i="85"/>
  <c r="G63" i="85"/>
  <c r="G95" i="85"/>
  <c r="G67" i="85"/>
  <c r="G99" i="85"/>
  <c r="G84" i="37"/>
  <c r="G32" i="37"/>
  <c r="G16" i="37"/>
  <c r="G23" i="37"/>
  <c r="G36" i="37"/>
  <c r="G48" i="37"/>
  <c r="G28" i="37"/>
  <c r="G29" i="37"/>
  <c r="G41" i="37"/>
  <c r="G92" i="37"/>
  <c r="G33" i="37"/>
  <c r="G40" i="37"/>
  <c r="G52" i="37"/>
  <c r="G20" i="37"/>
  <c r="G44" i="37"/>
  <c r="G45" i="37"/>
  <c r="G15" i="37"/>
  <c r="G49" i="37"/>
  <c r="G69" i="37"/>
  <c r="G37" i="37"/>
  <c r="G102" i="37"/>
  <c r="G83" i="37"/>
  <c r="G93" i="37"/>
  <c r="G61" i="37"/>
  <c r="G19" i="37"/>
  <c r="D109" i="37"/>
  <c r="G75" i="37"/>
  <c r="G25" i="37"/>
  <c r="G90" i="37"/>
  <c r="G55" i="37"/>
  <c r="G104" i="37"/>
  <c r="G86" i="37"/>
  <c r="G65" i="37"/>
  <c r="G107" i="37"/>
  <c r="G74" i="37"/>
  <c r="G97" i="37"/>
  <c r="G54" i="37"/>
  <c r="G103" i="37"/>
  <c r="G70" i="37"/>
  <c r="E109" i="37"/>
  <c r="G79" i="37"/>
  <c r="G53" i="37"/>
  <c r="G88" i="37"/>
  <c r="G89" i="37"/>
  <c r="G38" i="37"/>
  <c r="G99" i="37"/>
  <c r="G72" i="37"/>
  <c r="G77" i="37"/>
  <c r="G43" i="37"/>
  <c r="G96" i="37"/>
  <c r="G98" i="37"/>
  <c r="G46" i="37"/>
  <c r="G81" i="37"/>
  <c r="G101" i="37"/>
  <c r="G47" i="37"/>
  <c r="G106" i="37"/>
  <c r="G94" i="37"/>
  <c r="G67" i="37"/>
  <c r="G13" i="37"/>
  <c r="G95" i="37"/>
  <c r="D57" i="37"/>
  <c r="G82" i="37"/>
  <c r="G76" i="37"/>
  <c r="G21" i="37"/>
  <c r="G105" i="37"/>
  <c r="G68" i="37"/>
  <c r="G78" i="37"/>
  <c r="G85" i="37"/>
  <c r="G26" i="37"/>
  <c r="G14" i="37"/>
  <c r="G18" i="37"/>
  <c r="G91" i="37"/>
  <c r="E57" i="37"/>
  <c r="G66" i="37"/>
  <c r="G34" i="37"/>
  <c r="G27" i="37"/>
  <c r="G22" i="37"/>
  <c r="G64" i="37"/>
  <c r="G62" i="37"/>
  <c r="G71" i="37"/>
  <c r="G17" i="37"/>
  <c r="G42" i="37"/>
  <c r="G39" i="37"/>
  <c r="G31" i="37"/>
  <c r="G73" i="37"/>
  <c r="G80" i="37"/>
  <c r="G35" i="37"/>
  <c r="G63" i="37"/>
  <c r="G30" i="37"/>
  <c r="G50" i="37"/>
  <c r="G51" i="37"/>
  <c r="G87" i="37"/>
  <c r="D57" i="29"/>
  <c r="G75" i="29"/>
  <c r="G79" i="29"/>
  <c r="G36" i="29"/>
  <c r="D109" i="29"/>
  <c r="G63" i="29"/>
  <c r="G40" i="29"/>
  <c r="G95" i="29"/>
  <c r="G67" i="29"/>
  <c r="G83" i="29"/>
  <c r="G99" i="29"/>
  <c r="G71" i="29"/>
  <c r="G87" i="29"/>
  <c r="G104" i="29"/>
  <c r="G91" i="29"/>
  <c r="G82" i="29"/>
  <c r="G86" i="29"/>
  <c r="G28" i="29"/>
  <c r="G90" i="29"/>
  <c r="G54" i="29"/>
  <c r="G21" i="29"/>
  <c r="G37" i="29"/>
  <c r="G47" i="29"/>
  <c r="G14" i="29"/>
  <c r="G76" i="29"/>
  <c r="G52" i="29"/>
  <c r="G89" i="29"/>
  <c r="G66" i="29"/>
  <c r="G98" i="29"/>
  <c r="G46" i="29"/>
  <c r="G13" i="29"/>
  <c r="G29" i="29"/>
  <c r="G39" i="29"/>
  <c r="G84" i="29"/>
  <c r="G65" i="29"/>
  <c r="G97" i="29"/>
  <c r="G70" i="29"/>
  <c r="G74" i="29"/>
  <c r="G107" i="29"/>
  <c r="G15" i="29"/>
  <c r="G38" i="29"/>
  <c r="G53" i="29"/>
  <c r="G20" i="29"/>
  <c r="G31" i="29"/>
  <c r="E57" i="29"/>
  <c r="G92" i="29"/>
  <c r="G73" i="29"/>
  <c r="G106" i="29"/>
  <c r="G78" i="29"/>
  <c r="E109" i="29"/>
  <c r="G51" i="29"/>
  <c r="G64" i="29"/>
  <c r="G102" i="29"/>
  <c r="G94" i="29"/>
  <c r="G49" i="29"/>
  <c r="G43" i="29"/>
  <c r="G68" i="29"/>
  <c r="G19" i="29"/>
  <c r="G103" i="29"/>
  <c r="G50" i="29"/>
  <c r="G45" i="29"/>
  <c r="G35" i="29"/>
  <c r="G72" i="29"/>
  <c r="G32" i="29"/>
  <c r="G61" i="29"/>
  <c r="G42" i="29"/>
  <c r="G41" i="29"/>
  <c r="G27" i="29"/>
  <c r="G80" i="29"/>
  <c r="G69" i="29"/>
  <c r="G48" i="29"/>
  <c r="G34" i="29"/>
  <c r="G33" i="29"/>
  <c r="G22" i="29"/>
  <c r="G88" i="29"/>
  <c r="G77" i="29"/>
  <c r="G30" i="29"/>
  <c r="G25" i="29"/>
  <c r="G18" i="29"/>
  <c r="G96" i="29"/>
  <c r="G81" i="29"/>
  <c r="G26" i="29"/>
  <c r="G16" i="29"/>
  <c r="G44" i="29"/>
  <c r="G101" i="29"/>
  <c r="G85" i="29"/>
  <c r="G62" i="29"/>
  <c r="G23" i="29"/>
  <c r="G17" i="29"/>
  <c r="G55" i="29"/>
  <c r="G105" i="29"/>
  <c r="G93" i="29"/>
  <c r="G105" i="58"/>
  <c r="G69" i="58"/>
  <c r="G49" i="58"/>
  <c r="G96" i="58"/>
  <c r="G64" i="58"/>
  <c r="G16" i="58"/>
  <c r="G54" i="58"/>
  <c r="G102" i="58"/>
  <c r="G35" i="58"/>
  <c r="G30" i="58"/>
  <c r="G85" i="58"/>
  <c r="G80" i="58"/>
  <c r="G45" i="58"/>
  <c r="G93" i="58"/>
  <c r="G36" i="58"/>
  <c r="G34" i="58"/>
  <c r="E57" i="58"/>
  <c r="G71" i="58"/>
  <c r="G41" i="58"/>
  <c r="G78" i="58"/>
  <c r="G22" i="58"/>
  <c r="G101" i="58"/>
  <c r="G32" i="58"/>
  <c r="G25" i="58"/>
  <c r="G47" i="58"/>
  <c r="G63" i="58"/>
  <c r="G107" i="58"/>
  <c r="G74" i="58"/>
  <c r="G13" i="58"/>
  <c r="G106" i="58"/>
  <c r="G31" i="58"/>
  <c r="G20" i="58"/>
  <c r="G28" i="58"/>
  <c r="D109" i="58"/>
  <c r="G29" i="58"/>
  <c r="G38" i="58"/>
  <c r="G103" i="58"/>
  <c r="G70" i="58"/>
  <c r="G17" i="58"/>
  <c r="G65" i="58"/>
  <c r="G39" i="58"/>
  <c r="D57" i="58"/>
  <c r="G23" i="58"/>
  <c r="G99" i="58"/>
  <c r="G14" i="58"/>
  <c r="G51" i="58"/>
  <c r="G98" i="58"/>
  <c r="G66" i="58"/>
  <c r="G27" i="58"/>
  <c r="G21" i="58"/>
  <c r="G76" i="58"/>
  <c r="G61" i="58"/>
  <c r="G52" i="58"/>
  <c r="G81" i="58"/>
  <c r="G72" i="58"/>
  <c r="G48" i="58"/>
  <c r="G15" i="58"/>
  <c r="G83" i="58"/>
  <c r="G95" i="58"/>
  <c r="G33" i="58"/>
  <c r="G90" i="58"/>
  <c r="G55" i="58"/>
  <c r="G73" i="58"/>
  <c r="G43" i="58"/>
  <c r="G18" i="58"/>
  <c r="G91" i="58"/>
  <c r="G50" i="58"/>
  <c r="G53" i="58"/>
  <c r="G92" i="58"/>
  <c r="G77" i="58"/>
  <c r="G75" i="58"/>
  <c r="G94" i="58"/>
  <c r="G97" i="58"/>
  <c r="G88" i="58"/>
  <c r="G67" i="58"/>
  <c r="G86" i="58"/>
  <c r="G44" i="58"/>
  <c r="G104" i="58"/>
  <c r="G82" i="58"/>
  <c r="G26" i="58"/>
  <c r="G40" i="58"/>
  <c r="G87" i="58"/>
  <c r="G62" i="58"/>
  <c r="G68" i="58"/>
  <c r="G19" i="58"/>
  <c r="G79" i="58"/>
  <c r="G46" i="58"/>
  <c r="G84" i="58"/>
  <c r="E109" i="58"/>
  <c r="G42" i="58"/>
  <c r="G37" i="58"/>
  <c r="G89" i="58"/>
  <c r="G105" i="34"/>
  <c r="G101" i="34"/>
  <c r="G76" i="34"/>
  <c r="G88" i="34"/>
  <c r="G64" i="34"/>
  <c r="G87" i="34"/>
  <c r="G99" i="34"/>
  <c r="G75" i="34"/>
  <c r="G92" i="34"/>
  <c r="G63" i="34"/>
  <c r="G80" i="34"/>
  <c r="G104" i="34"/>
  <c r="G68" i="34"/>
  <c r="G91" i="34"/>
  <c r="E57" i="34"/>
  <c r="G79" i="34"/>
  <c r="G96" i="34"/>
  <c r="G67" i="34"/>
  <c r="G84" i="34"/>
  <c r="D109" i="34"/>
  <c r="G72" i="34"/>
  <c r="G71" i="34"/>
  <c r="G83" i="34"/>
  <c r="G95" i="34"/>
  <c r="G44" i="34"/>
  <c r="G82" i="34"/>
  <c r="G78" i="34"/>
  <c r="G39" i="34"/>
  <c r="G97" i="34"/>
  <c r="G77" i="34"/>
  <c r="G34" i="34"/>
  <c r="G49" i="34"/>
  <c r="G16" i="34"/>
  <c r="G40" i="34"/>
  <c r="G66" i="34"/>
  <c r="G74" i="34"/>
  <c r="G35" i="34"/>
  <c r="G89" i="34"/>
  <c r="G69" i="34"/>
  <c r="G30" i="34"/>
  <c r="G45" i="34"/>
  <c r="G28" i="34"/>
  <c r="G98" i="34"/>
  <c r="G55" i="34"/>
  <c r="G22" i="34"/>
  <c r="G65" i="34"/>
  <c r="G50" i="34"/>
  <c r="G17" i="34"/>
  <c r="G33" i="34"/>
  <c r="D57" i="34"/>
  <c r="G23" i="34"/>
  <c r="G94" i="34"/>
  <c r="G51" i="34"/>
  <c r="G18" i="34"/>
  <c r="G102" i="34"/>
  <c r="G46" i="34"/>
  <c r="G13" i="34"/>
  <c r="G29" i="34"/>
  <c r="G36" i="34"/>
  <c r="G70" i="34"/>
  <c r="G81" i="34"/>
  <c r="G26" i="34"/>
  <c r="G32" i="34"/>
  <c r="G62" i="34"/>
  <c r="G73" i="34"/>
  <c r="G21" i="34"/>
  <c r="G19" i="34"/>
  <c r="G47" i="34"/>
  <c r="G93" i="34"/>
  <c r="E109" i="34"/>
  <c r="G15" i="34"/>
  <c r="G43" i="34"/>
  <c r="G85" i="34"/>
  <c r="G53" i="34"/>
  <c r="G107" i="34"/>
  <c r="G31" i="34"/>
  <c r="G61" i="34"/>
  <c r="G41" i="34"/>
  <c r="G103" i="34"/>
  <c r="G27" i="34"/>
  <c r="G54" i="34"/>
  <c r="G37" i="34"/>
  <c r="G52" i="34"/>
  <c r="G90" i="34"/>
  <c r="G14" i="34"/>
  <c r="G42" i="34"/>
  <c r="G25" i="34"/>
  <c r="G48" i="34"/>
  <c r="G86" i="34"/>
  <c r="G106" i="34"/>
  <c r="G38" i="34"/>
  <c r="G20" i="34"/>
  <c r="G28" i="91"/>
  <c r="G91" i="91"/>
  <c r="E57" i="91"/>
  <c r="G80" i="91"/>
  <c r="G70" i="91"/>
  <c r="G74" i="91"/>
  <c r="G78" i="91"/>
  <c r="G64" i="91"/>
  <c r="D57" i="91"/>
  <c r="G52" i="91"/>
  <c r="G19" i="91"/>
  <c r="G83" i="91"/>
  <c r="G38" i="91"/>
  <c r="G54" i="91"/>
  <c r="G49" i="91"/>
  <c r="G53" i="91"/>
  <c r="G33" i="91"/>
  <c r="G37" i="91"/>
  <c r="G51" i="91"/>
  <c r="G48" i="91"/>
  <c r="G15" i="91"/>
  <c r="G79" i="91"/>
  <c r="G29" i="91"/>
  <c r="G30" i="91"/>
  <c r="G39" i="91"/>
  <c r="G43" i="91"/>
  <c r="G44" i="91"/>
  <c r="D109" i="91"/>
  <c r="G75" i="91"/>
  <c r="G14" i="91"/>
  <c r="G25" i="91"/>
  <c r="G34" i="91"/>
  <c r="G18" i="91"/>
  <c r="G106" i="91"/>
  <c r="G17" i="91"/>
  <c r="G68" i="91"/>
  <c r="G81" i="91"/>
  <c r="G40" i="91"/>
  <c r="G104" i="91"/>
  <c r="G71" i="91"/>
  <c r="E109" i="91"/>
  <c r="G103" i="91"/>
  <c r="G107" i="91"/>
  <c r="G13" i="91"/>
  <c r="G96" i="91"/>
  <c r="G86" i="91"/>
  <c r="G101" i="91"/>
  <c r="G36" i="91"/>
  <c r="G99" i="91"/>
  <c r="G67" i="91"/>
  <c r="G98" i="91"/>
  <c r="G93" i="91"/>
  <c r="G97" i="91"/>
  <c r="G102" i="91"/>
  <c r="G82" i="91"/>
  <c r="G95" i="91"/>
  <c r="G88" i="91"/>
  <c r="G94" i="91"/>
  <c r="G31" i="91"/>
  <c r="G21" i="91"/>
  <c r="G87" i="91"/>
  <c r="G65" i="91"/>
  <c r="G45" i="91"/>
  <c r="G26" i="91"/>
  <c r="G50" i="91"/>
  <c r="G41" i="91"/>
  <c r="G35" i="91"/>
  <c r="G63" i="91"/>
  <c r="G92" i="91"/>
  <c r="G62" i="91"/>
  <c r="G77" i="91"/>
  <c r="G16" i="91"/>
  <c r="G55" i="91"/>
  <c r="G47" i="91"/>
  <c r="G69" i="91"/>
  <c r="G72" i="91"/>
  <c r="G85" i="91"/>
  <c r="G89" i="91"/>
  <c r="G22" i="91"/>
  <c r="G90" i="91"/>
  <c r="G105" i="91"/>
  <c r="G66" i="91"/>
  <c r="G73" i="91"/>
  <c r="G20" i="91"/>
  <c r="G32" i="91"/>
  <c r="G84" i="91"/>
  <c r="G42" i="91"/>
  <c r="G46" i="91"/>
  <c r="G23" i="91"/>
  <c r="G76" i="91"/>
  <c r="G61" i="91"/>
  <c r="G27" i="91"/>
  <c r="G107" i="22"/>
  <c r="G43" i="22"/>
  <c r="G25" i="22"/>
  <c r="G76" i="22"/>
  <c r="G55" i="22"/>
  <c r="G40" i="22"/>
  <c r="G32" i="22"/>
  <c r="G31" i="22"/>
  <c r="G16" i="22"/>
  <c r="G72" i="22"/>
  <c r="G45" i="22"/>
  <c r="G53" i="22"/>
  <c r="G36" i="22"/>
  <c r="G22" i="22"/>
  <c r="G105" i="22"/>
  <c r="G51" i="22"/>
  <c r="G15" i="22"/>
  <c r="G96" i="22"/>
  <c r="G41" i="22"/>
  <c r="G28" i="22"/>
  <c r="G92" i="22"/>
  <c r="D57" i="22"/>
  <c r="G64" i="22"/>
  <c r="G27" i="22"/>
  <c r="G47" i="22"/>
  <c r="G33" i="22"/>
  <c r="G18" i="22"/>
  <c r="G80" i="22"/>
  <c r="G37" i="22"/>
  <c r="G48" i="22"/>
  <c r="G52" i="22"/>
  <c r="G39" i="22"/>
  <c r="G23" i="22"/>
  <c r="G68" i="22"/>
  <c r="G84" i="22"/>
  <c r="G14" i="22"/>
  <c r="G88" i="22"/>
  <c r="G44" i="22"/>
  <c r="G29" i="22"/>
  <c r="G101" i="22"/>
  <c r="G49" i="22"/>
  <c r="G35" i="22"/>
  <c r="G20" i="22"/>
  <c r="G19" i="22"/>
  <c r="E109" i="22"/>
  <c r="E57" i="22"/>
  <c r="G91" i="22"/>
  <c r="G13" i="22"/>
  <c r="G46" i="22"/>
  <c r="G89" i="22"/>
  <c r="G86" i="22"/>
  <c r="G98" i="22"/>
  <c r="G63" i="22"/>
  <c r="G95" i="22"/>
  <c r="G17" i="22"/>
  <c r="G50" i="22"/>
  <c r="G61" i="22"/>
  <c r="G93" i="22"/>
  <c r="G90" i="22"/>
  <c r="G67" i="22"/>
  <c r="G99" i="22"/>
  <c r="G21" i="22"/>
  <c r="G54" i="22"/>
  <c r="G65" i="22"/>
  <c r="G97" i="22"/>
  <c r="G62" i="22"/>
  <c r="G94" i="22"/>
  <c r="G71" i="22"/>
  <c r="G104" i="22"/>
  <c r="G26" i="22"/>
  <c r="G69" i="22"/>
  <c r="G102" i="22"/>
  <c r="G75" i="22"/>
  <c r="D109" i="22"/>
  <c r="G30" i="22"/>
  <c r="G73" i="22"/>
  <c r="G106" i="22"/>
  <c r="G70" i="22"/>
  <c r="G103" i="22"/>
  <c r="G79" i="22"/>
  <c r="G34" i="22"/>
  <c r="G77" i="22"/>
  <c r="G74" i="22"/>
  <c r="G66" i="22"/>
  <c r="G83" i="22"/>
  <c r="G38" i="22"/>
  <c r="G81" i="22"/>
  <c r="G78" i="22"/>
  <c r="G87" i="22"/>
  <c r="G42" i="22"/>
  <c r="G85" i="22"/>
  <c r="G82" i="22"/>
  <c r="D109" i="68"/>
  <c r="G77" i="68"/>
  <c r="D57" i="68"/>
  <c r="G51" i="68"/>
  <c r="G41" i="68"/>
  <c r="G36" i="68"/>
  <c r="G27" i="68"/>
  <c r="G16" i="68"/>
  <c r="G82" i="68"/>
  <c r="G70" i="68"/>
  <c r="G65" i="68"/>
  <c r="G45" i="68"/>
  <c r="G31" i="68"/>
  <c r="G20" i="68"/>
  <c r="G93" i="68"/>
  <c r="G40" i="68"/>
  <c r="G35" i="68"/>
  <c r="G15" i="68"/>
  <c r="G98" i="68"/>
  <c r="G86" i="68"/>
  <c r="G81" i="68"/>
  <c r="G69" i="68"/>
  <c r="G49" i="68"/>
  <c r="G44" i="68"/>
  <c r="G25" i="68"/>
  <c r="G19" i="68"/>
  <c r="G74" i="68"/>
  <c r="G53" i="68"/>
  <c r="G29" i="68"/>
  <c r="G103" i="68"/>
  <c r="G97" i="68"/>
  <c r="G85" i="68"/>
  <c r="G48" i="68"/>
  <c r="G43" i="68"/>
  <c r="G33" i="68"/>
  <c r="G23" i="68"/>
  <c r="G18" i="68"/>
  <c r="G102" i="68"/>
  <c r="E109" i="68"/>
  <c r="G52" i="68"/>
  <c r="G37" i="68"/>
  <c r="G32" i="68"/>
  <c r="G61" i="68"/>
  <c r="G90" i="68"/>
  <c r="G28" i="68"/>
  <c r="G66" i="68"/>
  <c r="G96" i="68"/>
  <c r="G17" i="68"/>
  <c r="G80" i="68"/>
  <c r="G39" i="68"/>
  <c r="G26" i="68"/>
  <c r="G107" i="68"/>
  <c r="G21" i="68"/>
  <c r="G92" i="68"/>
  <c r="G50" i="68"/>
  <c r="G46" i="68"/>
  <c r="G72" i="68"/>
  <c r="G84" i="68"/>
  <c r="G55" i="68"/>
  <c r="G78" i="68"/>
  <c r="G30" i="68"/>
  <c r="G76" i="68"/>
  <c r="G47" i="68"/>
  <c r="G22" i="68"/>
  <c r="G13" i="68"/>
  <c r="G54" i="68"/>
  <c r="G106" i="68"/>
  <c r="G42" i="68"/>
  <c r="G38" i="68"/>
  <c r="G64" i="68"/>
  <c r="G88" i="68"/>
  <c r="G62" i="68"/>
  <c r="G14" i="68"/>
  <c r="G105" i="68"/>
  <c r="G94" i="68"/>
  <c r="G89" i="68"/>
  <c r="G34" i="68"/>
  <c r="G73" i="68"/>
  <c r="G101" i="68"/>
  <c r="G68" i="68"/>
  <c r="G71" i="68"/>
  <c r="G104" i="68"/>
  <c r="G75" i="68"/>
  <c r="G79" i="68"/>
  <c r="G83" i="68"/>
  <c r="G87" i="68"/>
  <c r="E57" i="68"/>
  <c r="G91" i="68"/>
  <c r="G67" i="68"/>
  <c r="G99" i="68"/>
  <c r="G63" i="68"/>
  <c r="G95" i="68"/>
  <c r="G90" i="74"/>
  <c r="G41" i="74"/>
  <c r="G62" i="74"/>
  <c r="G52" i="74"/>
  <c r="G15" i="74"/>
  <c r="G82" i="74"/>
  <c r="G34" i="74"/>
  <c r="E57" i="74"/>
  <c r="G28" i="74"/>
  <c r="G103" i="74"/>
  <c r="D57" i="74"/>
  <c r="G50" i="74"/>
  <c r="G38" i="74"/>
  <c r="G33" i="74"/>
  <c r="E109" i="74"/>
  <c r="G86" i="74"/>
  <c r="G32" i="74"/>
  <c r="G25" i="74"/>
  <c r="G70" i="74"/>
  <c r="G63" i="74"/>
  <c r="G37" i="74"/>
  <c r="G42" i="74"/>
  <c r="G107" i="74"/>
  <c r="G48" i="74"/>
  <c r="G29" i="74"/>
  <c r="G46" i="74"/>
  <c r="G13" i="74"/>
  <c r="G17" i="74"/>
  <c r="G23" i="74"/>
  <c r="G19" i="74"/>
  <c r="G74" i="74"/>
  <c r="G94" i="74"/>
  <c r="G30" i="74"/>
  <c r="G88" i="74"/>
  <c r="G99" i="74"/>
  <c r="G67" i="74"/>
  <c r="G77" i="74"/>
  <c r="G47" i="74"/>
  <c r="G14" i="74"/>
  <c r="G61" i="74"/>
  <c r="G44" i="74"/>
  <c r="G84" i="74"/>
  <c r="G95" i="74"/>
  <c r="G106" i="74"/>
  <c r="G73" i="74"/>
  <c r="G43" i="74"/>
  <c r="G16" i="74"/>
  <c r="G53" i="74"/>
  <c r="G80" i="74"/>
  <c r="G91" i="74"/>
  <c r="G102" i="74"/>
  <c r="G69" i="74"/>
  <c r="G39" i="74"/>
  <c r="G26" i="74"/>
  <c r="G64" i="74"/>
  <c r="G76" i="74"/>
  <c r="G87" i="74"/>
  <c r="G97" i="74"/>
  <c r="G65" i="74"/>
  <c r="G35" i="74"/>
  <c r="G40" i="74"/>
  <c r="G105" i="74"/>
  <c r="G72" i="74"/>
  <c r="G83" i="74"/>
  <c r="G93" i="74"/>
  <c r="G98" i="74"/>
  <c r="G31" i="74"/>
  <c r="G49" i="74"/>
  <c r="G21" i="74"/>
  <c r="G101" i="74"/>
  <c r="G68" i="74"/>
  <c r="G79" i="74"/>
  <c r="G89" i="74"/>
  <c r="G66" i="74"/>
  <c r="G27" i="74"/>
  <c r="G78" i="74"/>
  <c r="G36" i="74"/>
  <c r="G20" i="74"/>
  <c r="G92" i="74"/>
  <c r="G104" i="74"/>
  <c r="G71" i="74"/>
  <c r="G81" i="74"/>
  <c r="G51" i="74"/>
  <c r="G18" i="74"/>
  <c r="G96" i="74"/>
  <c r="D109" i="74"/>
  <c r="G45" i="74"/>
  <c r="G75" i="74"/>
  <c r="G54" i="74"/>
  <c r="G85" i="74"/>
  <c r="G55" i="74"/>
  <c r="G22" i="74"/>
  <c r="E109" i="26"/>
  <c r="G47" i="26"/>
  <c r="G39" i="26"/>
  <c r="G14" i="26"/>
  <c r="G27" i="26"/>
  <c r="G31" i="26"/>
  <c r="G35" i="26"/>
  <c r="G18" i="26"/>
  <c r="G66" i="26"/>
  <c r="G51" i="26"/>
  <c r="G22" i="26"/>
  <c r="G55" i="26"/>
  <c r="G82" i="26"/>
  <c r="G43" i="26"/>
  <c r="G98" i="26"/>
  <c r="G36" i="26"/>
  <c r="G40" i="26"/>
  <c r="G44" i="26"/>
  <c r="G37" i="26"/>
  <c r="G26" i="26"/>
  <c r="G70" i="26"/>
  <c r="G99" i="26"/>
  <c r="G67" i="26"/>
  <c r="G77" i="26"/>
  <c r="G101" i="26"/>
  <c r="G19" i="26"/>
  <c r="G52" i="26"/>
  <c r="G45" i="26"/>
  <c r="G80" i="26"/>
  <c r="G34" i="26"/>
  <c r="G103" i="26"/>
  <c r="G91" i="26"/>
  <c r="G102" i="26"/>
  <c r="G69" i="26"/>
  <c r="G76" i="26"/>
  <c r="G72" i="26"/>
  <c r="G88" i="26"/>
  <c r="G28" i="26"/>
  <c r="G78" i="26"/>
  <c r="G20" i="26"/>
  <c r="G53" i="26"/>
  <c r="G42" i="26"/>
  <c r="G83" i="26"/>
  <c r="G93" i="26"/>
  <c r="E57" i="26"/>
  <c r="G105" i="26"/>
  <c r="G23" i="26"/>
  <c r="G25" i="26"/>
  <c r="G17" i="26"/>
  <c r="G79" i="26"/>
  <c r="G73" i="26"/>
  <c r="G62" i="26"/>
  <c r="G32" i="26"/>
  <c r="G29" i="26"/>
  <c r="G64" i="26"/>
  <c r="G21" i="26"/>
  <c r="G75" i="26"/>
  <c r="G65" i="26"/>
  <c r="G48" i="26"/>
  <c r="G33" i="26"/>
  <c r="G30" i="26"/>
  <c r="G71" i="26"/>
  <c r="G63" i="26"/>
  <c r="D57" i="26"/>
  <c r="G41" i="26"/>
  <c r="G38" i="26"/>
  <c r="G106" i="26"/>
  <c r="G68" i="26"/>
  <c r="G94" i="26"/>
  <c r="G49" i="26"/>
  <c r="G46" i="26"/>
  <c r="D109" i="26"/>
  <c r="G97" i="26"/>
  <c r="G84" i="26"/>
  <c r="G74" i="26"/>
  <c r="G50" i="26"/>
  <c r="G104" i="26"/>
  <c r="G89" i="26"/>
  <c r="G61" i="26"/>
  <c r="G90" i="26"/>
  <c r="G54" i="26"/>
  <c r="G95" i="26"/>
  <c r="G85" i="26"/>
  <c r="G92" i="26"/>
  <c r="G15" i="26"/>
  <c r="G16" i="26"/>
  <c r="G107" i="26"/>
  <c r="G96" i="26"/>
  <c r="G13" i="26"/>
  <c r="G86" i="26"/>
  <c r="G87" i="26"/>
  <c r="G81" i="26"/>
  <c r="D109" i="40"/>
  <c r="E109" i="40"/>
  <c r="G97" i="40"/>
  <c r="G62" i="40"/>
  <c r="G26" i="40"/>
  <c r="G63" i="40"/>
  <c r="G98" i="40"/>
  <c r="G43" i="40"/>
  <c r="G81" i="40"/>
  <c r="G36" i="40"/>
  <c r="G95" i="40"/>
  <c r="G20" i="40"/>
  <c r="G53" i="40"/>
  <c r="G30" i="40"/>
  <c r="G69" i="40"/>
  <c r="G14" i="40"/>
  <c r="G47" i="40"/>
  <c r="G87" i="40"/>
  <c r="G40" i="40"/>
  <c r="G102" i="40"/>
  <c r="G25" i="40"/>
  <c r="G67" i="40"/>
  <c r="G38" i="40"/>
  <c r="G79" i="40"/>
  <c r="G22" i="40"/>
  <c r="G55" i="40"/>
  <c r="G15" i="40"/>
  <c r="G48" i="40"/>
  <c r="G42" i="40"/>
  <c r="G85" i="40"/>
  <c r="G27" i="40"/>
  <c r="G70" i="40"/>
  <c r="G19" i="40"/>
  <c r="G52" i="40"/>
  <c r="G66" i="40"/>
  <c r="G37" i="40"/>
  <c r="G103" i="40"/>
  <c r="G13" i="40"/>
  <c r="G46" i="40"/>
  <c r="G104" i="40"/>
  <c r="G31" i="40"/>
  <c r="G75" i="40"/>
  <c r="G23" i="40"/>
  <c r="D57" i="40"/>
  <c r="G83" i="40"/>
  <c r="G41" i="40"/>
  <c r="G17" i="40"/>
  <c r="G50" i="40"/>
  <c r="G86" i="40"/>
  <c r="G35" i="40"/>
  <c r="G99" i="40"/>
  <c r="G28" i="40"/>
  <c r="G71" i="40"/>
  <c r="G18" i="40"/>
  <c r="G107" i="40"/>
  <c r="G78" i="40"/>
  <c r="G39" i="40"/>
  <c r="G61" i="40"/>
  <c r="G90" i="40"/>
  <c r="G51" i="40"/>
  <c r="G89" i="40"/>
  <c r="G21" i="40"/>
  <c r="G65" i="40"/>
  <c r="G16" i="40"/>
  <c r="G34" i="40"/>
  <c r="G94" i="40"/>
  <c r="G29" i="40"/>
  <c r="G54" i="40"/>
  <c r="G32" i="40"/>
  <c r="G33" i="40"/>
  <c r="G74" i="40"/>
  <c r="G44" i="40"/>
  <c r="G45" i="40"/>
  <c r="G93" i="40"/>
  <c r="G77" i="40"/>
  <c r="G49" i="40"/>
  <c r="G80" i="40"/>
  <c r="G91" i="40"/>
  <c r="G76" i="40"/>
  <c r="G106" i="40"/>
  <c r="G105" i="40"/>
  <c r="G72" i="40"/>
  <c r="G101" i="40"/>
  <c r="G68" i="40"/>
  <c r="G96" i="40"/>
  <c r="G64" i="40"/>
  <c r="G92" i="40"/>
  <c r="E57" i="40"/>
  <c r="G88" i="40"/>
  <c r="G73" i="40"/>
  <c r="G84" i="40"/>
  <c r="G82" i="40"/>
  <c r="G99" i="69"/>
  <c r="G92" i="69"/>
  <c r="G73" i="69"/>
  <c r="G28" i="69"/>
  <c r="G20" i="69"/>
  <c r="G15" i="69"/>
  <c r="G67" i="69"/>
  <c r="E57" i="69"/>
  <c r="G33" i="69"/>
  <c r="G105" i="69"/>
  <c r="G72" i="69"/>
  <c r="G44" i="69"/>
  <c r="G19" i="69"/>
  <c r="G83" i="69"/>
  <c r="G77" i="69"/>
  <c r="G49" i="69"/>
  <c r="G37" i="69"/>
  <c r="G32" i="69"/>
  <c r="G53" i="69"/>
  <c r="G48" i="69"/>
  <c r="G36" i="69"/>
  <c r="G63" i="69"/>
  <c r="G68" i="69"/>
  <c r="G52" i="69"/>
  <c r="G41" i="69"/>
  <c r="G81" i="69"/>
  <c r="G16" i="69"/>
  <c r="G87" i="69"/>
  <c r="G76" i="69"/>
  <c r="G106" i="69"/>
  <c r="G95" i="69"/>
  <c r="G25" i="69"/>
  <c r="G101" i="69"/>
  <c r="G103" i="69"/>
  <c r="G70" i="69"/>
  <c r="G55" i="69"/>
  <c r="G22" i="69"/>
  <c r="G97" i="69"/>
  <c r="G38" i="69"/>
  <c r="G91" i="69"/>
  <c r="G64" i="69"/>
  <c r="G98" i="69"/>
  <c r="G66" i="69"/>
  <c r="G51" i="69"/>
  <c r="G18" i="69"/>
  <c r="G88" i="69"/>
  <c r="G34" i="69"/>
  <c r="G96" i="69"/>
  <c r="G69" i="69"/>
  <c r="G94" i="69"/>
  <c r="G62" i="69"/>
  <c r="G47" i="69"/>
  <c r="G14" i="69"/>
  <c r="G79" i="69"/>
  <c r="G30" i="69"/>
  <c r="G102" i="69"/>
  <c r="G90" i="69"/>
  <c r="E109" i="69"/>
  <c r="G43" i="69"/>
  <c r="D109" i="69"/>
  <c r="G65" i="69"/>
  <c r="G26" i="69"/>
  <c r="G23" i="69"/>
  <c r="G86" i="69"/>
  <c r="G104" i="69"/>
  <c r="G39" i="69"/>
  <c r="G93" i="69"/>
  <c r="G54" i="69"/>
  <c r="G21" i="69"/>
  <c r="G29" i="69"/>
  <c r="G82" i="69"/>
  <c r="G89" i="69"/>
  <c r="G35" i="69"/>
  <c r="G84" i="69"/>
  <c r="G50" i="69"/>
  <c r="G17" i="69"/>
  <c r="G40" i="69"/>
  <c r="G107" i="69"/>
  <c r="G74" i="69"/>
  <c r="G71" i="69"/>
  <c r="G27" i="69"/>
  <c r="G61" i="69"/>
  <c r="G42" i="69"/>
  <c r="G85" i="69"/>
  <c r="D57" i="69"/>
  <c r="G78" i="69"/>
  <c r="G45" i="69"/>
  <c r="G80" i="69"/>
  <c r="G31" i="69"/>
  <c r="G75" i="69"/>
  <c r="G46" i="69"/>
  <c r="G13" i="69"/>
  <c r="G64" i="38"/>
  <c r="G21" i="38"/>
  <c r="G76" i="38"/>
  <c r="G62" i="38"/>
  <c r="G42" i="38"/>
  <c r="G54" i="38"/>
  <c r="G38" i="38"/>
  <c r="G86" i="38"/>
  <c r="G71" i="38"/>
  <c r="G105" i="38"/>
  <c r="G46" i="38"/>
  <c r="G17" i="38"/>
  <c r="G63" i="38"/>
  <c r="G50" i="38"/>
  <c r="G70" i="38"/>
  <c r="G99" i="38"/>
  <c r="G75" i="38"/>
  <c r="G30" i="38"/>
  <c r="G26" i="38"/>
  <c r="G87" i="38"/>
  <c r="G66" i="38"/>
  <c r="G80" i="38"/>
  <c r="G34" i="38"/>
  <c r="G72" i="38"/>
  <c r="G101" i="38"/>
  <c r="G82" i="38"/>
  <c r="G90" i="38"/>
  <c r="G13" i="38"/>
  <c r="G95" i="38"/>
  <c r="G43" i="38"/>
  <c r="G27" i="38"/>
  <c r="G67" i="38"/>
  <c r="G51" i="38"/>
  <c r="G32" i="38"/>
  <c r="G78" i="38"/>
  <c r="G93" i="38"/>
  <c r="G61" i="38"/>
  <c r="G41" i="38"/>
  <c r="G14" i="38"/>
  <c r="G55" i="38"/>
  <c r="G36" i="38"/>
  <c r="G103" i="38"/>
  <c r="G89" i="38"/>
  <c r="G107" i="38"/>
  <c r="G45" i="38"/>
  <c r="G18" i="38"/>
  <c r="G91" i="38"/>
  <c r="G40" i="38"/>
  <c r="D109" i="38"/>
  <c r="E57" i="38"/>
  <c r="G85" i="38"/>
  <c r="G92" i="38"/>
  <c r="G16" i="38"/>
  <c r="G49" i="38"/>
  <c r="G22" i="38"/>
  <c r="G96" i="38"/>
  <c r="G44" i="38"/>
  <c r="G81" i="38"/>
  <c r="G83" i="38"/>
  <c r="G20" i="38"/>
  <c r="G53" i="38"/>
  <c r="G31" i="38"/>
  <c r="G15" i="38"/>
  <c r="G48" i="38"/>
  <c r="G77" i="38"/>
  <c r="G74" i="38"/>
  <c r="G25" i="38"/>
  <c r="G79" i="38"/>
  <c r="G35" i="38"/>
  <c r="G19" i="38"/>
  <c r="G52" i="38"/>
  <c r="G106" i="38"/>
  <c r="G73" i="38"/>
  <c r="G88" i="38"/>
  <c r="G29" i="38"/>
  <c r="G84" i="38"/>
  <c r="G39" i="38"/>
  <c r="G23" i="38"/>
  <c r="D57" i="38"/>
  <c r="G102" i="38"/>
  <c r="G69" i="38"/>
  <c r="G98" i="38"/>
  <c r="G33" i="38"/>
  <c r="G94" i="38"/>
  <c r="G37" i="38"/>
  <c r="G47" i="38"/>
  <c r="G104" i="38"/>
  <c r="G97" i="38"/>
  <c r="G28" i="38"/>
  <c r="G65" i="38"/>
  <c r="G68" i="38"/>
  <c r="E109" i="38"/>
  <c r="G106" i="48"/>
  <c r="G103" i="48"/>
  <c r="G17" i="48"/>
  <c r="G86" i="48"/>
  <c r="G107" i="48"/>
  <c r="G82" i="48"/>
  <c r="G21" i="48"/>
  <c r="G22" i="48"/>
  <c r="G13" i="48"/>
  <c r="G62" i="48"/>
  <c r="G27" i="48"/>
  <c r="G34" i="48"/>
  <c r="G18" i="48"/>
  <c r="G94" i="48"/>
  <c r="G38" i="48"/>
  <c r="G39" i="48"/>
  <c r="G30" i="48"/>
  <c r="G14" i="48"/>
  <c r="G43" i="48"/>
  <c r="G50" i="48"/>
  <c r="G35" i="48"/>
  <c r="G26" i="48"/>
  <c r="G54" i="48"/>
  <c r="G55" i="48"/>
  <c r="G46" i="48"/>
  <c r="G31" i="48"/>
  <c r="G90" i="48"/>
  <c r="G66" i="48"/>
  <c r="G51" i="48"/>
  <c r="G42" i="48"/>
  <c r="G70" i="48"/>
  <c r="G78" i="48"/>
  <c r="G98" i="48"/>
  <c r="G74" i="48"/>
  <c r="G47" i="48"/>
  <c r="G19" i="48"/>
  <c r="G52" i="48"/>
  <c r="G83" i="48"/>
  <c r="G33" i="48"/>
  <c r="G92" i="48"/>
  <c r="G77" i="48"/>
  <c r="G23" i="48"/>
  <c r="D57" i="48"/>
  <c r="G87" i="48"/>
  <c r="G37" i="48"/>
  <c r="G64" i="48"/>
  <c r="G96" i="48"/>
  <c r="G81" i="48"/>
  <c r="G28" i="48"/>
  <c r="E57" i="48"/>
  <c r="G91" i="48"/>
  <c r="G41" i="48"/>
  <c r="G68" i="48"/>
  <c r="G101" i="48"/>
  <c r="G85" i="48"/>
  <c r="G32" i="48"/>
  <c r="G63" i="48"/>
  <c r="G95" i="48"/>
  <c r="G45" i="48"/>
  <c r="G72" i="48"/>
  <c r="G105" i="48"/>
  <c r="G89" i="48"/>
  <c r="G36" i="48"/>
  <c r="G67" i="48"/>
  <c r="G99" i="48"/>
  <c r="G16" i="48"/>
  <c r="G49" i="48"/>
  <c r="G76" i="48"/>
  <c r="G61" i="48"/>
  <c r="G93" i="48"/>
  <c r="G40" i="48"/>
  <c r="G71" i="48"/>
  <c r="G104" i="48"/>
  <c r="G20" i="48"/>
  <c r="G53" i="48"/>
  <c r="G80" i="48"/>
  <c r="G65" i="48"/>
  <c r="G97" i="48"/>
  <c r="G44" i="48"/>
  <c r="G75" i="48"/>
  <c r="D109" i="48"/>
  <c r="G25" i="48"/>
  <c r="E109" i="48"/>
  <c r="G84" i="48"/>
  <c r="G69" i="48"/>
  <c r="G102" i="48"/>
  <c r="G29" i="48"/>
  <c r="G15" i="48"/>
  <c r="G88" i="48"/>
  <c r="G48" i="48"/>
  <c r="G73" i="48"/>
  <c r="G79" i="48"/>
  <c r="E109" i="41"/>
  <c r="G82" i="41"/>
  <c r="G64" i="41"/>
  <c r="G46" i="41"/>
  <c r="G101" i="41"/>
  <c r="G81" i="41"/>
  <c r="G52" i="41"/>
  <c r="G106" i="41"/>
  <c r="G86" i="41"/>
  <c r="G68" i="41"/>
  <c r="G21" i="41"/>
  <c r="G15" i="41"/>
  <c r="G73" i="41"/>
  <c r="E57" i="41"/>
  <c r="G28" i="41"/>
  <c r="G105" i="41"/>
  <c r="D57" i="41"/>
  <c r="G20" i="41"/>
  <c r="G90" i="41"/>
  <c r="G96" i="41"/>
  <c r="G77" i="41"/>
  <c r="G72" i="41"/>
  <c r="G45" i="41"/>
  <c r="G95" i="41"/>
  <c r="G33" i="41"/>
  <c r="G32" i="41"/>
  <c r="G50" i="41"/>
  <c r="G38" i="41"/>
  <c r="G67" i="41"/>
  <c r="G63" i="41"/>
  <c r="G91" i="41"/>
  <c r="G99" i="41"/>
  <c r="G92" i="41"/>
  <c r="G74" i="41"/>
  <c r="G61" i="41"/>
  <c r="G25" i="41"/>
  <c r="G98" i="41"/>
  <c r="G94" i="41"/>
  <c r="G102" i="41"/>
  <c r="G83" i="41"/>
  <c r="G70" i="41"/>
  <c r="G30" i="41"/>
  <c r="D109" i="41"/>
  <c r="G104" i="41"/>
  <c r="G34" i="41"/>
  <c r="G29" i="41"/>
  <c r="G97" i="41"/>
  <c r="G84" i="41"/>
  <c r="G54" i="41"/>
  <c r="G44" i="41"/>
  <c r="G41" i="41"/>
  <c r="G107" i="41"/>
  <c r="G93" i="41"/>
  <c r="G66" i="41"/>
  <c r="G62" i="41"/>
  <c r="G69" i="41"/>
  <c r="G53" i="41"/>
  <c r="G23" i="41"/>
  <c r="G103" i="41"/>
  <c r="G75" i="41"/>
  <c r="G71" i="41"/>
  <c r="G78" i="41"/>
  <c r="G42" i="41"/>
  <c r="G13" i="41"/>
  <c r="G80" i="41"/>
  <c r="G76" i="41"/>
  <c r="G17" i="41"/>
  <c r="G37" i="41"/>
  <c r="G65" i="41"/>
  <c r="G85" i="41"/>
  <c r="G88" i="41"/>
  <c r="G48" i="41"/>
  <c r="G79" i="41"/>
  <c r="G19" i="41"/>
  <c r="G36" i="41"/>
  <c r="G87" i="41"/>
  <c r="G89" i="41"/>
  <c r="G31" i="41"/>
  <c r="G49" i="41"/>
  <c r="G27" i="41"/>
  <c r="G55" i="41"/>
  <c r="G22" i="41"/>
  <c r="G51" i="41"/>
  <c r="G18" i="41"/>
  <c r="G47" i="41"/>
  <c r="G14" i="41"/>
  <c r="G43" i="41"/>
  <c r="G16" i="41"/>
  <c r="G39" i="41"/>
  <c r="G26" i="41"/>
  <c r="G35" i="41"/>
  <c r="G40" i="41"/>
  <c r="G107" i="78"/>
  <c r="G92" i="78"/>
  <c r="G51" i="78"/>
  <c r="G42" i="78"/>
  <c r="G28" i="78"/>
  <c r="G18" i="78"/>
  <c r="G105" i="78"/>
  <c r="G72" i="78"/>
  <c r="G55" i="78"/>
  <c r="G46" i="78"/>
  <c r="G32" i="78"/>
  <c r="G22" i="78"/>
  <c r="G13" i="78"/>
  <c r="G84" i="78"/>
  <c r="G50" i="78"/>
  <c r="G36" i="78"/>
  <c r="G27" i="78"/>
  <c r="G17" i="78"/>
  <c r="G96" i="78"/>
  <c r="G64" i="78"/>
  <c r="G54" i="78"/>
  <c r="G40" i="78"/>
  <c r="G31" i="78"/>
  <c r="G21" i="78"/>
  <c r="G76" i="78"/>
  <c r="G44" i="78"/>
  <c r="G35" i="78"/>
  <c r="G26" i="78"/>
  <c r="G88" i="78"/>
  <c r="G48" i="78"/>
  <c r="G39" i="78"/>
  <c r="G30" i="78"/>
  <c r="G15" i="78"/>
  <c r="G68" i="78"/>
  <c r="D57" i="78"/>
  <c r="G43" i="78"/>
  <c r="G14" i="78"/>
  <c r="G80" i="78"/>
  <c r="G47" i="78"/>
  <c r="G34" i="78"/>
  <c r="G19" i="78"/>
  <c r="G38" i="78"/>
  <c r="G101" i="78"/>
  <c r="G23" i="78"/>
  <c r="G52" i="78"/>
  <c r="G71" i="78"/>
  <c r="G104" i="78"/>
  <c r="G45" i="78"/>
  <c r="G69" i="78"/>
  <c r="G102" i="78"/>
  <c r="G70" i="78"/>
  <c r="G103" i="78"/>
  <c r="G75" i="78"/>
  <c r="D109" i="78"/>
  <c r="G16" i="78"/>
  <c r="G49" i="78"/>
  <c r="G73" i="78"/>
  <c r="G106" i="78"/>
  <c r="G74" i="78"/>
  <c r="G79" i="78"/>
  <c r="G20" i="78"/>
  <c r="G53" i="78"/>
  <c r="G77" i="78"/>
  <c r="G78" i="78"/>
  <c r="G83" i="78"/>
  <c r="G87" i="78"/>
  <c r="G29" i="78"/>
  <c r="G85" i="78"/>
  <c r="G86" i="78"/>
  <c r="E57" i="78"/>
  <c r="G91" i="78"/>
  <c r="G33" i="78"/>
  <c r="G89" i="78"/>
  <c r="G90" i="78"/>
  <c r="G37" i="78"/>
  <c r="G66" i="78"/>
  <c r="G41" i="78"/>
  <c r="G61" i="78"/>
  <c r="G82" i="78"/>
  <c r="G63" i="78"/>
  <c r="E109" i="78"/>
  <c r="G65" i="78"/>
  <c r="G94" i="78"/>
  <c r="G67" i="78"/>
  <c r="G81" i="78"/>
  <c r="G98" i="78"/>
  <c r="G95" i="78"/>
  <c r="G93" i="78"/>
  <c r="G99" i="78"/>
  <c r="G97" i="78"/>
  <c r="G25" i="78"/>
  <c r="G62" i="78"/>
  <c r="G87" i="90"/>
  <c r="G43" i="90"/>
  <c r="G22" i="90"/>
  <c r="G105" i="90"/>
  <c r="G92" i="90"/>
  <c r="G63" i="90"/>
  <c r="G47" i="90"/>
  <c r="G32" i="90"/>
  <c r="G27" i="90"/>
  <c r="G15" i="90"/>
  <c r="G86" i="90"/>
  <c r="G74" i="90"/>
  <c r="G52" i="90"/>
  <c r="G90" i="90"/>
  <c r="G78" i="90"/>
  <c r="D57" i="90"/>
  <c r="G45" i="90"/>
  <c r="G25" i="90"/>
  <c r="G19" i="90"/>
  <c r="G95" i="90"/>
  <c r="G72" i="90"/>
  <c r="G40" i="90"/>
  <c r="G29" i="90"/>
  <c r="G28" i="90"/>
  <c r="G71" i="90"/>
  <c r="G64" i="90"/>
  <c r="G39" i="90"/>
  <c r="G33" i="90"/>
  <c r="G83" i="90"/>
  <c r="G76" i="90"/>
  <c r="G44" i="90"/>
  <c r="G104" i="90"/>
  <c r="G96" i="90"/>
  <c r="G23" i="90"/>
  <c r="G14" i="90"/>
  <c r="G36" i="90"/>
  <c r="G55" i="90"/>
  <c r="G48" i="90"/>
  <c r="G41" i="90"/>
  <c r="G94" i="90"/>
  <c r="G67" i="90"/>
  <c r="G49" i="90"/>
  <c r="G37" i="90"/>
  <c r="G20" i="90"/>
  <c r="G80" i="90"/>
  <c r="G51" i="90"/>
  <c r="G31" i="90"/>
  <c r="G62" i="90"/>
  <c r="G16" i="90"/>
  <c r="G99" i="90"/>
  <c r="G53" i="90"/>
  <c r="G18" i="90"/>
  <c r="G35" i="90"/>
  <c r="G93" i="90"/>
  <c r="G61" i="90"/>
  <c r="G42" i="90"/>
  <c r="G66" i="90"/>
  <c r="G89" i="90"/>
  <c r="E109" i="90"/>
  <c r="G13" i="90"/>
  <c r="G46" i="90"/>
  <c r="G75" i="90"/>
  <c r="G85" i="90"/>
  <c r="E57" i="90"/>
  <c r="G17" i="90"/>
  <c r="G50" i="90"/>
  <c r="G84" i="90"/>
  <c r="G81" i="90"/>
  <c r="G68" i="90"/>
  <c r="G107" i="90"/>
  <c r="G21" i="90"/>
  <c r="G54" i="90"/>
  <c r="G98" i="90"/>
  <c r="G77" i="90"/>
  <c r="G82" i="90"/>
  <c r="G26" i="90"/>
  <c r="G70" i="90"/>
  <c r="D109" i="90"/>
  <c r="G106" i="90"/>
  <c r="G73" i="90"/>
  <c r="G91" i="90"/>
  <c r="G30" i="90"/>
  <c r="G79" i="90"/>
  <c r="G102" i="90"/>
  <c r="G69" i="90"/>
  <c r="G101" i="90"/>
  <c r="G34" i="90"/>
  <c r="G88" i="90"/>
  <c r="G65" i="90"/>
  <c r="G38" i="90"/>
  <c r="G103" i="90"/>
  <c r="G97" i="90"/>
  <c r="G107" i="86"/>
  <c r="G32" i="86"/>
  <c r="G51" i="86"/>
  <c r="G55" i="86"/>
  <c r="G78" i="86"/>
  <c r="G84" i="86"/>
  <c r="G27" i="86"/>
  <c r="G101" i="86"/>
  <c r="G36" i="86"/>
  <c r="G28" i="86"/>
  <c r="G45" i="86"/>
  <c r="G74" i="86"/>
  <c r="G77" i="86"/>
  <c r="G42" i="86"/>
  <c r="D109" i="86"/>
  <c r="G75" i="86"/>
  <c r="D57" i="86"/>
  <c r="G70" i="86"/>
  <c r="G72" i="86"/>
  <c r="G15" i="86"/>
  <c r="G31" i="86"/>
  <c r="G82" i="86"/>
  <c r="G90" i="86"/>
  <c r="G106" i="86"/>
  <c r="G73" i="86"/>
  <c r="G38" i="86"/>
  <c r="G104" i="86"/>
  <c r="G71" i="86"/>
  <c r="G64" i="86"/>
  <c r="G86" i="86"/>
  <c r="G105" i="86"/>
  <c r="G25" i="86"/>
  <c r="G49" i="86"/>
  <c r="G98" i="86"/>
  <c r="G22" i="86"/>
  <c r="G102" i="86"/>
  <c r="G69" i="86"/>
  <c r="G34" i="86"/>
  <c r="G99" i="86"/>
  <c r="G67" i="86"/>
  <c r="G80" i="86"/>
  <c r="G103" i="86"/>
  <c r="G39" i="86"/>
  <c r="G94" i="86"/>
  <c r="G41" i="86"/>
  <c r="G97" i="86"/>
  <c r="G65" i="86"/>
  <c r="G30" i="86"/>
  <c r="G95" i="86"/>
  <c r="G63" i="86"/>
  <c r="G96" i="86"/>
  <c r="G19" i="86"/>
  <c r="E109" i="86"/>
  <c r="G48" i="86"/>
  <c r="G20" i="86"/>
  <c r="G68" i="86"/>
  <c r="G62" i="86"/>
  <c r="G93" i="86"/>
  <c r="G61" i="86"/>
  <c r="G26" i="86"/>
  <c r="G91" i="86"/>
  <c r="G88" i="86"/>
  <c r="G14" i="86"/>
  <c r="G29" i="86"/>
  <c r="G76" i="86"/>
  <c r="G35" i="86"/>
  <c r="G89" i="86"/>
  <c r="G54" i="86"/>
  <c r="G21" i="86"/>
  <c r="G87" i="86"/>
  <c r="G23" i="86"/>
  <c r="G43" i="86"/>
  <c r="G92" i="86"/>
  <c r="G44" i="86"/>
  <c r="G18" i="86"/>
  <c r="G85" i="86"/>
  <c r="G50" i="86"/>
  <c r="G17" i="86"/>
  <c r="G83" i="86"/>
  <c r="G33" i="86"/>
  <c r="G52" i="86"/>
  <c r="G16" i="86"/>
  <c r="G53" i="86"/>
  <c r="E57" i="86"/>
  <c r="G81" i="86"/>
  <c r="G46" i="86"/>
  <c r="G40" i="86"/>
  <c r="G13" i="86"/>
  <c r="G79" i="86"/>
  <c r="G47" i="86"/>
  <c r="G37" i="86"/>
  <c r="G66" i="86"/>
  <c r="G93" i="87"/>
  <c r="G81" i="87"/>
  <c r="G69" i="87"/>
  <c r="G25" i="87"/>
  <c r="G104" i="87"/>
  <c r="G63" i="87"/>
  <c r="G47" i="87"/>
  <c r="G35" i="87"/>
  <c r="G97" i="87"/>
  <c r="G85" i="87"/>
  <c r="G41" i="87"/>
  <c r="G29" i="87"/>
  <c r="G16" i="87"/>
  <c r="G102" i="87"/>
  <c r="G61" i="87"/>
  <c r="G45" i="87"/>
  <c r="G33" i="87"/>
  <c r="G95" i="87"/>
  <c r="G83" i="87"/>
  <c r="G71" i="87"/>
  <c r="D57" i="87"/>
  <c r="G27" i="87"/>
  <c r="G14" i="87"/>
  <c r="G79" i="87"/>
  <c r="G65" i="87"/>
  <c r="G99" i="87"/>
  <c r="G31" i="87"/>
  <c r="G77" i="87"/>
  <c r="G51" i="87"/>
  <c r="G43" i="87"/>
  <c r="G87" i="87"/>
  <c r="G18" i="87"/>
  <c r="G49" i="87"/>
  <c r="G67" i="87"/>
  <c r="G73" i="87"/>
  <c r="G37" i="87"/>
  <c r="G106" i="87"/>
  <c r="G53" i="87"/>
  <c r="G20" i="87"/>
  <c r="G89" i="87"/>
  <c r="G88" i="87"/>
  <c r="G44" i="87"/>
  <c r="E109" i="87"/>
  <c r="G86" i="87"/>
  <c r="G46" i="87"/>
  <c r="G13" i="87"/>
  <c r="G84" i="87"/>
  <c r="G40" i="87"/>
  <c r="E57" i="87"/>
  <c r="G82" i="87"/>
  <c r="G42" i="87"/>
  <c r="G22" i="87"/>
  <c r="G54" i="87"/>
  <c r="G80" i="87"/>
  <c r="G36" i="87"/>
  <c r="G52" i="87"/>
  <c r="G78" i="87"/>
  <c r="G38" i="87"/>
  <c r="G39" i="87"/>
  <c r="G50" i="87"/>
  <c r="G76" i="87"/>
  <c r="G32" i="87"/>
  <c r="G107" i="87"/>
  <c r="G74" i="87"/>
  <c r="G34" i="87"/>
  <c r="G75" i="87"/>
  <c r="G105" i="87"/>
  <c r="G72" i="87"/>
  <c r="G28" i="87"/>
  <c r="G103" i="87"/>
  <c r="G70" i="87"/>
  <c r="G30" i="87"/>
  <c r="G91" i="87"/>
  <c r="G101" i="87"/>
  <c r="G68" i="87"/>
  <c r="G23" i="87"/>
  <c r="G98" i="87"/>
  <c r="G66" i="87"/>
  <c r="G26" i="87"/>
  <c r="D109" i="87"/>
  <c r="G96" i="87"/>
  <c r="G64" i="87"/>
  <c r="G19" i="87"/>
  <c r="G94" i="87"/>
  <c r="G62" i="87"/>
  <c r="G21" i="87"/>
  <c r="G48" i="87"/>
  <c r="G15" i="87"/>
  <c r="G90" i="87"/>
  <c r="G55" i="87"/>
  <c r="G17" i="87"/>
  <c r="G92" i="87"/>
  <c r="G102" i="61"/>
  <c r="G33" i="61"/>
  <c r="G92" i="61"/>
  <c r="G87" i="61"/>
  <c r="G34" i="61"/>
  <c r="G82" i="61"/>
  <c r="G83" i="61"/>
  <c r="G39" i="61"/>
  <c r="G94" i="61"/>
  <c r="G95" i="61"/>
  <c r="G40" i="61"/>
  <c r="G96" i="61"/>
  <c r="G37" i="61"/>
  <c r="G97" i="61"/>
  <c r="G41" i="61"/>
  <c r="G103" i="61"/>
  <c r="G91" i="61"/>
  <c r="G48" i="61"/>
  <c r="G93" i="61"/>
  <c r="G14" i="61"/>
  <c r="G62" i="61"/>
  <c r="G106" i="61"/>
  <c r="G15" i="61"/>
  <c r="G64" i="61"/>
  <c r="G65" i="61"/>
  <c r="E109" i="61"/>
  <c r="G13" i="61"/>
  <c r="G53" i="61"/>
  <c r="G98" i="61"/>
  <c r="G18" i="61"/>
  <c r="G68" i="61"/>
  <c r="G51" i="61"/>
  <c r="G19" i="61"/>
  <c r="G69" i="61"/>
  <c r="G16" i="61"/>
  <c r="G70" i="61"/>
  <c r="D109" i="61"/>
  <c r="G17" i="61"/>
  <c r="G61" i="61"/>
  <c r="G105" i="61"/>
  <c r="G22" i="61"/>
  <c r="G73" i="61"/>
  <c r="G44" i="61"/>
  <c r="G23" i="61"/>
  <c r="G74" i="61"/>
  <c r="G20" i="61"/>
  <c r="G76" i="61"/>
  <c r="G47" i="61"/>
  <c r="G21" i="61"/>
  <c r="G66" i="61"/>
  <c r="E57" i="61"/>
  <c r="G27" i="61"/>
  <c r="G78" i="61"/>
  <c r="G55" i="61"/>
  <c r="G28" i="61"/>
  <c r="G80" i="61"/>
  <c r="G25" i="61"/>
  <c r="G81" i="61"/>
  <c r="G52" i="61"/>
  <c r="G26" i="61"/>
  <c r="G72" i="61"/>
  <c r="G43" i="61"/>
  <c r="G31" i="61"/>
  <c r="G84" i="61"/>
  <c r="G63" i="61"/>
  <c r="G32" i="61"/>
  <c r="G85" i="61"/>
  <c r="G88" i="61"/>
  <c r="G75" i="61"/>
  <c r="G29" i="61"/>
  <c r="G67" i="61"/>
  <c r="G36" i="61"/>
  <c r="G86" i="61"/>
  <c r="G99" i="61"/>
  <c r="D57" i="61"/>
  <c r="G71" i="61"/>
  <c r="G35" i="61"/>
  <c r="G90" i="61"/>
  <c r="G104" i="61"/>
  <c r="G49" i="61"/>
  <c r="G107" i="61"/>
  <c r="G30" i="61"/>
  <c r="G89" i="61"/>
  <c r="G38" i="61"/>
  <c r="G101" i="61"/>
  <c r="G77" i="61"/>
  <c r="G79" i="61"/>
  <c r="G54" i="61"/>
  <c r="G50" i="61"/>
  <c r="G46" i="61"/>
  <c r="G42" i="61"/>
  <c r="G45" i="61"/>
  <c r="G77" i="44"/>
  <c r="G21" i="44"/>
  <c r="G69" i="44"/>
  <c r="G29" i="44"/>
  <c r="G96" i="44"/>
  <c r="G49" i="44"/>
  <c r="G40" i="44"/>
  <c r="G53" i="44"/>
  <c r="G88" i="44"/>
  <c r="G93" i="44"/>
  <c r="G102" i="44"/>
  <c r="G34" i="44"/>
  <c r="G15" i="44"/>
  <c r="G80" i="44"/>
  <c r="G30" i="44"/>
  <c r="G64" i="44"/>
  <c r="G61" i="44"/>
  <c r="G87" i="44"/>
  <c r="G107" i="44"/>
  <c r="G74" i="44"/>
  <c r="G39" i="44"/>
  <c r="G37" i="44"/>
  <c r="G48" i="44"/>
  <c r="G36" i="44"/>
  <c r="G68" i="44"/>
  <c r="D57" i="44"/>
  <c r="G83" i="44"/>
  <c r="G103" i="44"/>
  <c r="G70" i="44"/>
  <c r="G35" i="44"/>
  <c r="G28" i="44"/>
  <c r="G38" i="44"/>
  <c r="G26" i="44"/>
  <c r="G50" i="44"/>
  <c r="G72" i="44"/>
  <c r="G79" i="44"/>
  <c r="G98" i="44"/>
  <c r="G66" i="44"/>
  <c r="G31" i="44"/>
  <c r="G13" i="44"/>
  <c r="G33" i="44"/>
  <c r="G16" i="44"/>
  <c r="G45" i="44"/>
  <c r="G19" i="44"/>
  <c r="G85" i="44"/>
  <c r="D109" i="44"/>
  <c r="G75" i="44"/>
  <c r="G94" i="44"/>
  <c r="G62" i="44"/>
  <c r="G27" i="44"/>
  <c r="G97" i="44"/>
  <c r="E109" i="44"/>
  <c r="G106" i="44"/>
  <c r="G20" i="44"/>
  <c r="G25" i="44"/>
  <c r="G105" i="44"/>
  <c r="G104" i="44"/>
  <c r="G71" i="44"/>
  <c r="G90" i="44"/>
  <c r="G55" i="44"/>
  <c r="G22" i="44"/>
  <c r="G92" i="44"/>
  <c r="G52" i="44"/>
  <c r="G101" i="44"/>
  <c r="G23" i="44"/>
  <c r="G99" i="44"/>
  <c r="G67" i="44"/>
  <c r="G86" i="44"/>
  <c r="G51" i="44"/>
  <c r="G18" i="44"/>
  <c r="G81" i="44"/>
  <c r="G42" i="44"/>
  <c r="G89" i="44"/>
  <c r="G54" i="44"/>
  <c r="G95" i="44"/>
  <c r="G63" i="44"/>
  <c r="G82" i="44"/>
  <c r="G47" i="44"/>
  <c r="G14" i="44"/>
  <c r="G76" i="44"/>
  <c r="G17" i="44"/>
  <c r="G84" i="44"/>
  <c r="G46" i="44"/>
  <c r="G44" i="44"/>
  <c r="G65" i="44"/>
  <c r="G41" i="44"/>
  <c r="G73" i="44"/>
  <c r="G32" i="44"/>
  <c r="G91" i="44"/>
  <c r="E57" i="44"/>
  <c r="G78" i="44"/>
  <c r="G43" i="44"/>
  <c r="E57" i="39"/>
  <c r="G55" i="39"/>
  <c r="G42" i="39"/>
  <c r="G37" i="39"/>
  <c r="G31" i="39"/>
  <c r="G26" i="39"/>
  <c r="G44" i="39"/>
  <c r="G50" i="39"/>
  <c r="G51" i="39"/>
  <c r="G91" i="39"/>
  <c r="G40" i="39"/>
  <c r="G41" i="39"/>
  <c r="G63" i="39"/>
  <c r="G95" i="39"/>
  <c r="G28" i="39"/>
  <c r="E109" i="39"/>
  <c r="G75" i="39"/>
  <c r="D109" i="39"/>
  <c r="D57" i="39"/>
  <c r="G23" i="39"/>
  <c r="G27" i="39"/>
  <c r="G83" i="39"/>
  <c r="G17" i="39"/>
  <c r="G87" i="39"/>
  <c r="G68" i="39"/>
  <c r="G101" i="39"/>
  <c r="G38" i="39"/>
  <c r="G77" i="39"/>
  <c r="G25" i="39"/>
  <c r="G20" i="39"/>
  <c r="G82" i="39"/>
  <c r="G52" i="39"/>
  <c r="G16" i="39"/>
  <c r="G99" i="39"/>
  <c r="G72" i="39"/>
  <c r="G105" i="39"/>
  <c r="G43" i="39"/>
  <c r="G81" i="39"/>
  <c r="G30" i="39"/>
  <c r="G35" i="39"/>
  <c r="G86" i="39"/>
  <c r="G48" i="39"/>
  <c r="G21" i="39"/>
  <c r="G104" i="39"/>
  <c r="G76" i="39"/>
  <c r="G53" i="39"/>
  <c r="G85" i="39"/>
  <c r="G39" i="39"/>
  <c r="G45" i="39"/>
  <c r="G90" i="39"/>
  <c r="G36" i="39"/>
  <c r="G46" i="39"/>
  <c r="G80" i="39"/>
  <c r="G34" i="39"/>
  <c r="G89" i="39"/>
  <c r="G14" i="39"/>
  <c r="G62" i="39"/>
  <c r="G94" i="39"/>
  <c r="G32" i="39"/>
  <c r="G67" i="39"/>
  <c r="G22" i="39"/>
  <c r="G84" i="39"/>
  <c r="G61" i="39"/>
  <c r="G93" i="39"/>
  <c r="G49" i="39"/>
  <c r="G66" i="39"/>
  <c r="G98" i="39"/>
  <c r="G19" i="39"/>
  <c r="G71" i="39"/>
  <c r="G33" i="39"/>
  <c r="G88" i="39"/>
  <c r="G13" i="39"/>
  <c r="G65" i="39"/>
  <c r="G97" i="39"/>
  <c r="G54" i="39"/>
  <c r="G70" i="39"/>
  <c r="G103" i="39"/>
  <c r="G15" i="39"/>
  <c r="G79" i="39"/>
  <c r="G47" i="39"/>
  <c r="G92" i="39"/>
  <c r="G18" i="39"/>
  <c r="G69" i="39"/>
  <c r="G102" i="39"/>
  <c r="G74" i="39"/>
  <c r="G107" i="39"/>
  <c r="G64" i="39"/>
  <c r="G78" i="39"/>
  <c r="G96" i="39"/>
  <c r="G29" i="39"/>
  <c r="G73" i="39"/>
  <c r="G106" i="39"/>
  <c r="G94" i="75"/>
  <c r="G85" i="75"/>
  <c r="G76" i="75"/>
  <c r="G62" i="75"/>
  <c r="G37" i="75"/>
  <c r="E109" i="75"/>
  <c r="G98" i="75"/>
  <c r="G89" i="75"/>
  <c r="G80" i="75"/>
  <c r="G66" i="75"/>
  <c r="G29" i="75"/>
  <c r="G103" i="75"/>
  <c r="G93" i="75"/>
  <c r="G84" i="75"/>
  <c r="G70" i="75"/>
  <c r="G61" i="75"/>
  <c r="G49" i="75"/>
  <c r="G107" i="75"/>
  <c r="G97" i="75"/>
  <c r="G88" i="75"/>
  <c r="G74" i="75"/>
  <c r="G65" i="75"/>
  <c r="G102" i="75"/>
  <c r="G92" i="75"/>
  <c r="G78" i="75"/>
  <c r="G69" i="75"/>
  <c r="G106" i="75"/>
  <c r="G96" i="75"/>
  <c r="G82" i="75"/>
  <c r="G73" i="75"/>
  <c r="G64" i="75"/>
  <c r="G81" i="75"/>
  <c r="G68" i="75"/>
  <c r="G25" i="75"/>
  <c r="G101" i="75"/>
  <c r="G86" i="75"/>
  <c r="G72" i="75"/>
  <c r="G45" i="75"/>
  <c r="G105" i="75"/>
  <c r="G90" i="75"/>
  <c r="G77" i="75"/>
  <c r="G41" i="75"/>
  <c r="G16" i="75"/>
  <c r="G53" i="75"/>
  <c r="G20" i="75"/>
  <c r="G33" i="75"/>
  <c r="G19" i="75"/>
  <c r="G52" i="75"/>
  <c r="G87" i="75"/>
  <c r="G17" i="75"/>
  <c r="G50" i="75"/>
  <c r="G14" i="75"/>
  <c r="G47" i="75"/>
  <c r="G23" i="75"/>
  <c r="D57" i="75"/>
  <c r="E57" i="75"/>
  <c r="G91" i="75"/>
  <c r="G21" i="75"/>
  <c r="G54" i="75"/>
  <c r="G18" i="75"/>
  <c r="G51" i="75"/>
  <c r="G28" i="75"/>
  <c r="G63" i="75"/>
  <c r="G95" i="75"/>
  <c r="G26" i="75"/>
  <c r="G22" i="75"/>
  <c r="G32" i="75"/>
  <c r="G55" i="75"/>
  <c r="G36" i="75"/>
  <c r="G71" i="75"/>
  <c r="G104" i="75"/>
  <c r="G34" i="75"/>
  <c r="G31" i="75"/>
  <c r="G40" i="75"/>
  <c r="G75" i="75"/>
  <c r="D109" i="75"/>
  <c r="G38" i="75"/>
  <c r="G35" i="75"/>
  <c r="G83" i="75"/>
  <c r="G27" i="75"/>
  <c r="G99" i="75"/>
  <c r="G13" i="75"/>
  <c r="G39" i="75"/>
  <c r="G30" i="75"/>
  <c r="G43" i="75"/>
  <c r="G42" i="75"/>
  <c r="G46" i="75"/>
  <c r="G15" i="75"/>
  <c r="G44" i="75"/>
  <c r="G67" i="75"/>
  <c r="G48" i="75"/>
  <c r="G79" i="75"/>
  <c r="G65" i="70"/>
  <c r="G31" i="70"/>
  <c r="G23" i="70"/>
  <c r="G64" i="70"/>
  <c r="G91" i="70"/>
  <c r="G97" i="70"/>
  <c r="G76" i="70"/>
  <c r="G19" i="70"/>
  <c r="G81" i="70"/>
  <c r="E57" i="70"/>
  <c r="G33" i="70"/>
  <c r="G18" i="70"/>
  <c r="G78" i="70"/>
  <c r="G22" i="70"/>
  <c r="G80" i="70"/>
  <c r="G84" i="70"/>
  <c r="G69" i="70"/>
  <c r="G30" i="70"/>
  <c r="G34" i="70"/>
  <c r="G105" i="70"/>
  <c r="G29" i="70"/>
  <c r="G107" i="70"/>
  <c r="G74" i="70"/>
  <c r="G13" i="70"/>
  <c r="G71" i="70"/>
  <c r="G75" i="70"/>
  <c r="G52" i="70"/>
  <c r="G101" i="70"/>
  <c r="G21" i="70"/>
  <c r="G44" i="70"/>
  <c r="E109" i="70"/>
  <c r="G25" i="70"/>
  <c r="G103" i="70"/>
  <c r="G70" i="70"/>
  <c r="G50" i="70"/>
  <c r="G54" i="70"/>
  <c r="G61" i="70"/>
  <c r="G96" i="70"/>
  <c r="G73" i="70"/>
  <c r="G15" i="70"/>
  <c r="D57" i="70"/>
  <c r="G53" i="70"/>
  <c r="G20" i="70"/>
  <c r="G98" i="70"/>
  <c r="G66" i="70"/>
  <c r="G36" i="70"/>
  <c r="G48" i="70"/>
  <c r="G26" i="70"/>
  <c r="G85" i="70"/>
  <c r="G63" i="70"/>
  <c r="G99" i="70"/>
  <c r="G87" i="70"/>
  <c r="G45" i="70"/>
  <c r="G51" i="70"/>
  <c r="G90" i="70"/>
  <c r="G55" i="70"/>
  <c r="G17" i="70"/>
  <c r="G38" i="70"/>
  <c r="G102" i="70"/>
  <c r="G68" i="70"/>
  <c r="G106" i="70"/>
  <c r="G77" i="70"/>
  <c r="G28" i="70"/>
  <c r="G104" i="70"/>
  <c r="G79" i="70"/>
  <c r="G39" i="70"/>
  <c r="G94" i="70"/>
  <c r="G89" i="70"/>
  <c r="G47" i="70"/>
  <c r="G86" i="70"/>
  <c r="G43" i="70"/>
  <c r="G35" i="70"/>
  <c r="G49" i="70"/>
  <c r="G82" i="70"/>
  <c r="D109" i="70"/>
  <c r="G40" i="70"/>
  <c r="G41" i="70"/>
  <c r="G62" i="70"/>
  <c r="G93" i="70"/>
  <c r="G95" i="70"/>
  <c r="G37" i="70"/>
  <c r="G46" i="70"/>
  <c r="G14" i="70"/>
  <c r="G67" i="70"/>
  <c r="G16" i="70"/>
  <c r="G32" i="70"/>
  <c r="G92" i="70"/>
  <c r="G88" i="70"/>
  <c r="G42" i="70"/>
  <c r="G27" i="70"/>
  <c r="G83" i="70"/>
  <c r="G72" i="70"/>
  <c r="E109" i="19"/>
  <c r="G43" i="19"/>
  <c r="G93" i="19"/>
  <c r="G73" i="19"/>
  <c r="G64" i="19"/>
  <c r="G55" i="19"/>
  <c r="G18" i="19"/>
  <c r="G84" i="19"/>
  <c r="G69" i="19"/>
  <c r="G65" i="19"/>
  <c r="G51" i="19"/>
  <c r="G89" i="19"/>
  <c r="G80" i="19"/>
  <c r="G76" i="19"/>
  <c r="G72" i="19"/>
  <c r="G101" i="19"/>
  <c r="G85" i="19"/>
  <c r="G81" i="19"/>
  <c r="G88" i="19"/>
  <c r="G106" i="19"/>
  <c r="G96" i="19"/>
  <c r="G92" i="19"/>
  <c r="G31" i="19"/>
  <c r="G105" i="19"/>
  <c r="G27" i="19"/>
  <c r="G102" i="19"/>
  <c r="G97" i="19"/>
  <c r="G61" i="19"/>
  <c r="G39" i="19"/>
  <c r="G14" i="19"/>
  <c r="G35" i="19"/>
  <c r="G77" i="19"/>
  <c r="G68" i="19"/>
  <c r="G47" i="19"/>
  <c r="G22" i="19"/>
  <c r="G38" i="19"/>
  <c r="G70" i="19"/>
  <c r="G103" i="19"/>
  <c r="G23" i="19"/>
  <c r="D57" i="19"/>
  <c r="G71" i="19"/>
  <c r="G104" i="19"/>
  <c r="G29" i="19"/>
  <c r="G82" i="19"/>
  <c r="G42" i="19"/>
  <c r="G74" i="19"/>
  <c r="G107" i="19"/>
  <c r="G28" i="19"/>
  <c r="G75" i="19"/>
  <c r="D109" i="19"/>
  <c r="G33" i="19"/>
  <c r="G13" i="19"/>
  <c r="G46" i="19"/>
  <c r="G78" i="19"/>
  <c r="G32" i="19"/>
  <c r="G79" i="19"/>
  <c r="G37" i="19"/>
  <c r="G17" i="19"/>
  <c r="G50" i="19"/>
  <c r="G83" i="19"/>
  <c r="G21" i="19"/>
  <c r="G54" i="19"/>
  <c r="G86" i="19"/>
  <c r="G40" i="19"/>
  <c r="G87" i="19"/>
  <c r="G45" i="19"/>
  <c r="G26" i="19"/>
  <c r="G90" i="19"/>
  <c r="G44" i="19"/>
  <c r="E57" i="19"/>
  <c r="G91" i="19"/>
  <c r="G16" i="19"/>
  <c r="G49" i="19"/>
  <c r="G36" i="19"/>
  <c r="G30" i="19"/>
  <c r="G62" i="19"/>
  <c r="G94" i="19"/>
  <c r="G15" i="19"/>
  <c r="G48" i="19"/>
  <c r="G63" i="19"/>
  <c r="G95" i="19"/>
  <c r="G20" i="19"/>
  <c r="G53" i="19"/>
  <c r="G34" i="19"/>
  <c r="G66" i="19"/>
  <c r="G98" i="19"/>
  <c r="G19" i="19"/>
  <c r="G52" i="19"/>
  <c r="G67" i="19"/>
  <c r="G99" i="19"/>
  <c r="G25" i="19"/>
  <c r="G41" i="19"/>
  <c r="G106" i="35"/>
  <c r="G95" i="35"/>
  <c r="G22" i="35"/>
  <c r="G55" i="35"/>
  <c r="G84" i="35"/>
  <c r="G36" i="35"/>
  <c r="E109" i="35"/>
  <c r="G37" i="35"/>
  <c r="G92" i="35"/>
  <c r="G21" i="35"/>
  <c r="G54" i="35"/>
  <c r="G27" i="35"/>
  <c r="G65" i="35"/>
  <c r="G96" i="35"/>
  <c r="G40" i="35"/>
  <c r="G80" i="35"/>
  <c r="G41" i="35"/>
  <c r="G105" i="35"/>
  <c r="G26" i="35"/>
  <c r="G71" i="35"/>
  <c r="G31" i="35"/>
  <c r="G72" i="35"/>
  <c r="D109" i="35"/>
  <c r="G44" i="35"/>
  <c r="G97" i="35"/>
  <c r="G45" i="35"/>
  <c r="G62" i="35"/>
  <c r="G30" i="35"/>
  <c r="G88" i="35"/>
  <c r="G35" i="35"/>
  <c r="G83" i="35"/>
  <c r="G15" i="35"/>
  <c r="G48" i="35"/>
  <c r="G16" i="35"/>
  <c r="G49" i="35"/>
  <c r="G75" i="35"/>
  <c r="G34" i="35"/>
  <c r="G39" i="35"/>
  <c r="G89" i="35"/>
  <c r="G19" i="35"/>
  <c r="G52" i="35"/>
  <c r="G20" i="35"/>
  <c r="G53" i="35"/>
  <c r="G81" i="35"/>
  <c r="G38" i="35"/>
  <c r="G43" i="35"/>
  <c r="G102" i="35"/>
  <c r="G23" i="35"/>
  <c r="D57" i="35"/>
  <c r="G25" i="35"/>
  <c r="G61" i="35"/>
  <c r="G93" i="35"/>
  <c r="G42" i="35"/>
  <c r="G14" i="35"/>
  <c r="G47" i="35"/>
  <c r="G66" i="35"/>
  <c r="G28" i="35"/>
  <c r="G73" i="35"/>
  <c r="G29" i="35"/>
  <c r="G69" i="35"/>
  <c r="G13" i="35"/>
  <c r="G46" i="35"/>
  <c r="G79" i="35"/>
  <c r="G32" i="35"/>
  <c r="G104" i="35"/>
  <c r="G33" i="35"/>
  <c r="G87" i="35"/>
  <c r="G17" i="35"/>
  <c r="G18" i="35"/>
  <c r="G50" i="35"/>
  <c r="G51" i="35"/>
  <c r="G98" i="35"/>
  <c r="E57" i="35"/>
  <c r="G68" i="35"/>
  <c r="G94" i="35"/>
  <c r="G63" i="35"/>
  <c r="G77" i="35"/>
  <c r="G90" i="35"/>
  <c r="G67" i="35"/>
  <c r="G91" i="35"/>
  <c r="G86" i="35"/>
  <c r="G76" i="35"/>
  <c r="G101" i="35"/>
  <c r="G82" i="35"/>
  <c r="G85" i="35"/>
  <c r="G78" i="35"/>
  <c r="G99" i="35"/>
  <c r="G107" i="35"/>
  <c r="G74" i="35"/>
  <c r="G103" i="35"/>
  <c r="G70" i="35"/>
  <c r="G64" i="35"/>
  <c r="G104" i="55"/>
  <c r="G52" i="55"/>
  <c r="G107" i="55"/>
  <c r="G67" i="55"/>
  <c r="G19" i="55"/>
  <c r="G94" i="55"/>
  <c r="G62" i="55"/>
  <c r="G39" i="55"/>
  <c r="G89" i="55"/>
  <c r="G54" i="55"/>
  <c r="G30" i="55"/>
  <c r="G84" i="55"/>
  <c r="D57" i="55"/>
  <c r="G48" i="55"/>
  <c r="G23" i="55"/>
  <c r="G44" i="55"/>
  <c r="G25" i="55"/>
  <c r="G71" i="55"/>
  <c r="G90" i="55"/>
  <c r="G55" i="55"/>
  <c r="G31" i="55"/>
  <c r="G85" i="55"/>
  <c r="G46" i="55"/>
  <c r="G21" i="55"/>
  <c r="G80" i="55"/>
  <c r="G53" i="55"/>
  <c r="G45" i="55"/>
  <c r="G49" i="55"/>
  <c r="G36" i="55"/>
  <c r="G86" i="55"/>
  <c r="G51" i="55"/>
  <c r="G22" i="55"/>
  <c r="G81" i="55"/>
  <c r="G42" i="55"/>
  <c r="G13" i="55"/>
  <c r="G76" i="55"/>
  <c r="G75" i="55"/>
  <c r="G91" i="55"/>
  <c r="G83" i="55"/>
  <c r="G41" i="55"/>
  <c r="G82" i="55"/>
  <c r="G43" i="55"/>
  <c r="G14" i="55"/>
  <c r="G77" i="55"/>
  <c r="G34" i="55"/>
  <c r="G105" i="55"/>
  <c r="G72" i="55"/>
  <c r="G87" i="55"/>
  <c r="D109" i="55"/>
  <c r="G99" i="55"/>
  <c r="G78" i="55"/>
  <c r="G35" i="55"/>
  <c r="G106" i="55"/>
  <c r="G73" i="55"/>
  <c r="G26" i="55"/>
  <c r="G101" i="55"/>
  <c r="G68" i="55"/>
  <c r="G15" i="55"/>
  <c r="G74" i="55"/>
  <c r="G27" i="55"/>
  <c r="G102" i="55"/>
  <c r="G69" i="55"/>
  <c r="G17" i="55"/>
  <c r="G96" i="55"/>
  <c r="G64" i="55"/>
  <c r="G20" i="55"/>
  <c r="G95" i="55"/>
  <c r="G16" i="55"/>
  <c r="G18" i="55"/>
  <c r="G92" i="55"/>
  <c r="G79" i="55"/>
  <c r="G28" i="55"/>
  <c r="G47" i="55"/>
  <c r="G88" i="55"/>
  <c r="G33" i="55"/>
  <c r="G97" i="55"/>
  <c r="G29" i="55"/>
  <c r="G93" i="55"/>
  <c r="G40" i="55"/>
  <c r="G103" i="55"/>
  <c r="G65" i="55"/>
  <c r="G98" i="55"/>
  <c r="G61" i="55"/>
  <c r="G70" i="55"/>
  <c r="G50" i="55"/>
  <c r="G32" i="55"/>
  <c r="G63" i="55"/>
  <c r="G66" i="55"/>
  <c r="G38" i="55"/>
  <c r="G37" i="55"/>
  <c r="E57" i="55"/>
  <c r="E109" i="55"/>
  <c r="E109" i="43"/>
  <c r="G31" i="43"/>
  <c r="G44" i="43"/>
  <c r="G91" i="43"/>
  <c r="G47" i="43"/>
  <c r="D109" i="43"/>
  <c r="G19" i="43"/>
  <c r="G99" i="43"/>
  <c r="G63" i="43"/>
  <c r="G22" i="43"/>
  <c r="G49" i="43"/>
  <c r="E57" i="43"/>
  <c r="G40" i="43"/>
  <c r="G87" i="43"/>
  <c r="G55" i="43"/>
  <c r="G67" i="43"/>
  <c r="G52" i="43"/>
  <c r="G94" i="43"/>
  <c r="G77" i="43"/>
  <c r="G73" i="43"/>
  <c r="G62" i="43"/>
  <c r="G35" i="43"/>
  <c r="G82" i="43"/>
  <c r="G103" i="43"/>
  <c r="G78" i="43"/>
  <c r="G14" i="43"/>
  <c r="G70" i="43"/>
  <c r="G20" i="43"/>
  <c r="G28" i="43"/>
  <c r="G75" i="43"/>
  <c r="G102" i="43"/>
  <c r="G37" i="43"/>
  <c r="G45" i="43"/>
  <c r="G85" i="43"/>
  <c r="G16" i="43"/>
  <c r="G54" i="43"/>
  <c r="G21" i="43"/>
  <c r="G84" i="43"/>
  <c r="G83" i="43"/>
  <c r="D57" i="43"/>
  <c r="G106" i="43"/>
  <c r="G27" i="43"/>
  <c r="G50" i="43"/>
  <c r="G17" i="43"/>
  <c r="G80" i="43"/>
  <c r="G74" i="43"/>
  <c r="G79" i="43"/>
  <c r="G18" i="43"/>
  <c r="G23" i="43"/>
  <c r="G36" i="43"/>
  <c r="G46" i="43"/>
  <c r="G13" i="43"/>
  <c r="G76" i="43"/>
  <c r="G65" i="43"/>
  <c r="G89" i="43"/>
  <c r="G33" i="43"/>
  <c r="G29" i="43"/>
  <c r="G41" i="43"/>
  <c r="G42" i="43"/>
  <c r="G105" i="43"/>
  <c r="G72" i="43"/>
  <c r="G48" i="43"/>
  <c r="G104" i="43"/>
  <c r="G43" i="43"/>
  <c r="G53" i="43"/>
  <c r="G51" i="43"/>
  <c r="G38" i="43"/>
  <c r="G101" i="43"/>
  <c r="G68" i="43"/>
  <c r="G39" i="43"/>
  <c r="G61" i="43"/>
  <c r="G71" i="43"/>
  <c r="G69" i="43"/>
  <c r="G34" i="43"/>
  <c r="G96" i="43"/>
  <c r="G64" i="43"/>
  <c r="G25" i="43"/>
  <c r="G66" i="43"/>
  <c r="G81" i="43"/>
  <c r="G93" i="43"/>
  <c r="G30" i="43"/>
  <c r="G92" i="43"/>
  <c r="G107" i="43"/>
  <c r="G15" i="43"/>
  <c r="G90" i="43"/>
  <c r="G86" i="43"/>
  <c r="G97" i="43"/>
  <c r="G95" i="43"/>
  <c r="G32" i="43"/>
  <c r="G98" i="43"/>
  <c r="G26" i="43"/>
  <c r="G88" i="43"/>
  <c r="G83" i="64"/>
  <c r="G41" i="64"/>
  <c r="G72" i="64"/>
  <c r="G37" i="64"/>
  <c r="G53" i="64"/>
  <c r="G64" i="64"/>
  <c r="E57" i="64"/>
  <c r="G104" i="64"/>
  <c r="G47" i="64"/>
  <c r="G75" i="64"/>
  <c r="G71" i="64"/>
  <c r="G105" i="64"/>
  <c r="G30" i="64"/>
  <c r="G80" i="64"/>
  <c r="G21" i="64"/>
  <c r="G76" i="64"/>
  <c r="G14" i="64"/>
  <c r="G46" i="64"/>
  <c r="G87" i="64"/>
  <c r="G38" i="64"/>
  <c r="D109" i="64"/>
  <c r="G13" i="64"/>
  <c r="G51" i="64"/>
  <c r="G92" i="64"/>
  <c r="G88" i="64"/>
  <c r="G22" i="64"/>
  <c r="G18" i="64"/>
  <c r="G91" i="64"/>
  <c r="G99" i="64"/>
  <c r="G17" i="64"/>
  <c r="G29" i="64"/>
  <c r="G45" i="64"/>
  <c r="G20" i="64"/>
  <c r="G27" i="64"/>
  <c r="G33" i="64"/>
  <c r="G39" i="64"/>
  <c r="G55" i="64"/>
  <c r="G31" i="64"/>
  <c r="G42" i="64"/>
  <c r="G54" i="64"/>
  <c r="G50" i="64"/>
  <c r="G25" i="64"/>
  <c r="G107" i="64"/>
  <c r="G74" i="64"/>
  <c r="G89" i="64"/>
  <c r="D57" i="64"/>
  <c r="G23" i="64"/>
  <c r="G63" i="64"/>
  <c r="G103" i="64"/>
  <c r="G70" i="64"/>
  <c r="G85" i="64"/>
  <c r="G52" i="64"/>
  <c r="G19" i="64"/>
  <c r="G16" i="64"/>
  <c r="G34" i="64"/>
  <c r="G98" i="64"/>
  <c r="G66" i="64"/>
  <c r="G81" i="64"/>
  <c r="G48" i="64"/>
  <c r="G15" i="64"/>
  <c r="G26" i="64"/>
  <c r="G43" i="64"/>
  <c r="G94" i="64"/>
  <c r="G62" i="64"/>
  <c r="G77" i="64"/>
  <c r="G44" i="64"/>
  <c r="G101" i="64"/>
  <c r="G35" i="64"/>
  <c r="G90" i="64"/>
  <c r="G106" i="64"/>
  <c r="G73" i="64"/>
  <c r="G40" i="64"/>
  <c r="G95" i="64"/>
  <c r="G49" i="64"/>
  <c r="G86" i="64"/>
  <c r="G102" i="64"/>
  <c r="G69" i="64"/>
  <c r="G36" i="64"/>
  <c r="G84" i="64"/>
  <c r="G67" i="64"/>
  <c r="G78" i="64"/>
  <c r="G93" i="64"/>
  <c r="G61" i="64"/>
  <c r="G28" i="64"/>
  <c r="G68" i="64"/>
  <c r="E109" i="64"/>
  <c r="G82" i="64"/>
  <c r="G97" i="64"/>
  <c r="G65" i="64"/>
  <c r="G32" i="64"/>
  <c r="G79" i="64"/>
  <c r="G96" i="64"/>
  <c r="G101" i="42"/>
  <c r="G29" i="42"/>
  <c r="G68" i="42"/>
  <c r="G17" i="42"/>
  <c r="G50" i="42"/>
  <c r="G86" i="42"/>
  <c r="G31" i="42"/>
  <c r="G94" i="42"/>
  <c r="G23" i="42"/>
  <c r="D57" i="42"/>
  <c r="G61" i="42"/>
  <c r="G33" i="42"/>
  <c r="G73" i="42"/>
  <c r="G21" i="42"/>
  <c r="G54" i="42"/>
  <c r="G93" i="42"/>
  <c r="G35" i="42"/>
  <c r="G97" i="42"/>
  <c r="G28" i="42"/>
  <c r="G66" i="42"/>
  <c r="G84" i="42"/>
  <c r="G41" i="42"/>
  <c r="G102" i="42"/>
  <c r="G30" i="42"/>
  <c r="G74" i="42"/>
  <c r="G96" i="42"/>
  <c r="G43" i="42"/>
  <c r="G76" i="42"/>
  <c r="G36" i="42"/>
  <c r="G107" i="42"/>
  <c r="G45" i="42"/>
  <c r="E109" i="42"/>
  <c r="G34" i="42"/>
  <c r="G92" i="42"/>
  <c r="G14" i="42"/>
  <c r="G47" i="42"/>
  <c r="G82" i="42"/>
  <c r="G40" i="42"/>
  <c r="G16" i="42"/>
  <c r="G49" i="42"/>
  <c r="G89" i="42"/>
  <c r="G38" i="42"/>
  <c r="G85" i="42"/>
  <c r="G18" i="42"/>
  <c r="G51" i="42"/>
  <c r="G106" i="42"/>
  <c r="G44" i="42"/>
  <c r="G20" i="42"/>
  <c r="G53" i="42"/>
  <c r="G103" i="42"/>
  <c r="G42" i="42"/>
  <c r="G64" i="42"/>
  <c r="G22" i="42"/>
  <c r="G55" i="42"/>
  <c r="G15" i="42"/>
  <c r="G48" i="42"/>
  <c r="G78" i="42"/>
  <c r="G39" i="42"/>
  <c r="G13" i="42"/>
  <c r="G70" i="42"/>
  <c r="G26" i="42"/>
  <c r="G65" i="42"/>
  <c r="G46" i="42"/>
  <c r="G19" i="42"/>
  <c r="G77" i="42"/>
  <c r="G69" i="42"/>
  <c r="G32" i="42"/>
  <c r="G25" i="42"/>
  <c r="G80" i="42"/>
  <c r="G52" i="42"/>
  <c r="G37" i="42"/>
  <c r="G98" i="42"/>
  <c r="G88" i="42"/>
  <c r="G62" i="42"/>
  <c r="G27" i="42"/>
  <c r="G91" i="42"/>
  <c r="G63" i="42"/>
  <c r="G87" i="42"/>
  <c r="G72" i="42"/>
  <c r="G83" i="42"/>
  <c r="G81" i="42"/>
  <c r="G79" i="42"/>
  <c r="G90" i="42"/>
  <c r="D109" i="42"/>
  <c r="G75" i="42"/>
  <c r="G105" i="42"/>
  <c r="G104" i="42"/>
  <c r="G71" i="42"/>
  <c r="G99" i="42"/>
  <c r="G67" i="42"/>
  <c r="G95" i="42"/>
  <c r="E57" i="42"/>
  <c r="G30" i="88"/>
  <c r="G44" i="88"/>
  <c r="G93" i="88"/>
  <c r="G20" i="88"/>
  <c r="G105" i="88"/>
  <c r="G65" i="88"/>
  <c r="G53" i="88"/>
  <c r="G107" i="88"/>
  <c r="G74" i="88"/>
  <c r="E109" i="88"/>
  <c r="G43" i="88"/>
  <c r="G102" i="88"/>
  <c r="G45" i="88"/>
  <c r="G98" i="88"/>
  <c r="G66" i="88"/>
  <c r="G89" i="88"/>
  <c r="G35" i="88"/>
  <c r="G83" i="88"/>
  <c r="G106" i="88"/>
  <c r="G90" i="88"/>
  <c r="G99" i="88"/>
  <c r="G71" i="88"/>
  <c r="G27" i="88"/>
  <c r="G40" i="88"/>
  <c r="G86" i="88"/>
  <c r="G85" i="88"/>
  <c r="G55" i="88"/>
  <c r="G22" i="88"/>
  <c r="G72" i="88"/>
  <c r="G82" i="88"/>
  <c r="G76" i="88"/>
  <c r="G51" i="88"/>
  <c r="G18" i="88"/>
  <c r="G77" i="88"/>
  <c r="G21" i="88"/>
  <c r="G50" i="88"/>
  <c r="G80" i="88"/>
  <c r="G101" i="88"/>
  <c r="G63" i="88"/>
  <c r="G91" i="88"/>
  <c r="G38" i="88"/>
  <c r="G34" i="88"/>
  <c r="G103" i="88"/>
  <c r="G47" i="88"/>
  <c r="G68" i="88"/>
  <c r="G96" i="88"/>
  <c r="G52" i="88"/>
  <c r="G48" i="88"/>
  <c r="G94" i="88"/>
  <c r="G39" i="88"/>
  <c r="G17" i="88"/>
  <c r="G79" i="88"/>
  <c r="D109" i="88"/>
  <c r="E57" i="88"/>
  <c r="G81" i="88"/>
  <c r="G78" i="88"/>
  <c r="G31" i="88"/>
  <c r="G32" i="88"/>
  <c r="G16" i="88"/>
  <c r="G64" i="88"/>
  <c r="G87" i="88"/>
  <c r="G70" i="88"/>
  <c r="G14" i="88"/>
  <c r="G41" i="88"/>
  <c r="G26" i="88"/>
  <c r="G13" i="88"/>
  <c r="G23" i="88"/>
  <c r="G75" i="88"/>
  <c r="G97" i="88"/>
  <c r="G62" i="88"/>
  <c r="G92" i="88"/>
  <c r="G36" i="88"/>
  <c r="G73" i="88"/>
  <c r="G49" i="88"/>
  <c r="G28" i="88"/>
  <c r="G33" i="88"/>
  <c r="G67" i="88"/>
  <c r="G69" i="88"/>
  <c r="G54" i="88"/>
  <c r="G84" i="88"/>
  <c r="G61" i="88"/>
  <c r="G37" i="88"/>
  <c r="G42" i="88"/>
  <c r="G19" i="88"/>
  <c r="G15" i="88"/>
  <c r="G95" i="88"/>
  <c r="D57" i="88"/>
  <c r="G104" i="88"/>
  <c r="G88" i="88"/>
  <c r="G25" i="88"/>
  <c r="G29" i="88"/>
  <c r="G46" i="88"/>
  <c r="G106" i="15"/>
  <c r="G62" i="15"/>
  <c r="G94" i="15"/>
  <c r="G32" i="15"/>
  <c r="G63" i="15"/>
  <c r="G95" i="15"/>
  <c r="G53" i="15"/>
  <c r="G88" i="15"/>
  <c r="G31" i="15"/>
  <c r="G41" i="15"/>
  <c r="G38" i="15"/>
  <c r="G65" i="15"/>
  <c r="G97" i="15"/>
  <c r="G96" i="15"/>
  <c r="D109" i="15"/>
  <c r="G17" i="15"/>
  <c r="G66" i="15"/>
  <c r="G98" i="15"/>
  <c r="G36" i="15"/>
  <c r="G67" i="15"/>
  <c r="G99" i="15"/>
  <c r="E109" i="15"/>
  <c r="G92" i="15"/>
  <c r="G39" i="15"/>
  <c r="G49" i="15"/>
  <c r="G42" i="15"/>
  <c r="G69" i="15"/>
  <c r="G102" i="15"/>
  <c r="G104" i="15"/>
  <c r="G73" i="15"/>
  <c r="G74" i="15"/>
  <c r="G68" i="15"/>
  <c r="G47" i="15"/>
  <c r="G50" i="15"/>
  <c r="G70" i="15"/>
  <c r="G103" i="15"/>
  <c r="G40" i="15"/>
  <c r="G71" i="15"/>
  <c r="G64" i="15"/>
  <c r="G43" i="15"/>
  <c r="G13" i="15"/>
  <c r="G46" i="15"/>
  <c r="G101" i="15"/>
  <c r="G78" i="15"/>
  <c r="G15" i="15"/>
  <c r="G48" i="15"/>
  <c r="G79" i="15"/>
  <c r="G20" i="15"/>
  <c r="G72" i="15"/>
  <c r="G105" i="15"/>
  <c r="G51" i="15"/>
  <c r="G21" i="15"/>
  <c r="G54" i="15"/>
  <c r="G81" i="15"/>
  <c r="G82" i="15"/>
  <c r="G19" i="15"/>
  <c r="G52" i="15"/>
  <c r="G83" i="15"/>
  <c r="G25" i="15"/>
  <c r="G76" i="15"/>
  <c r="G14" i="15"/>
  <c r="G55" i="15"/>
  <c r="G26" i="15"/>
  <c r="G35" i="15"/>
  <c r="G85" i="15"/>
  <c r="G23" i="15"/>
  <c r="G37" i="15"/>
  <c r="G18" i="15"/>
  <c r="G16" i="15"/>
  <c r="G29" i="15"/>
  <c r="G75" i="15"/>
  <c r="G86" i="15"/>
  <c r="D57" i="15"/>
  <c r="G87" i="15"/>
  <c r="G80" i="15"/>
  <c r="G30" i="15"/>
  <c r="G89" i="15"/>
  <c r="G107" i="15"/>
  <c r="G27" i="15"/>
  <c r="G90" i="15"/>
  <c r="G28" i="15"/>
  <c r="E57" i="15"/>
  <c r="G91" i="15"/>
  <c r="G45" i="15"/>
  <c r="G84" i="15"/>
  <c r="G22" i="15"/>
  <c r="G33" i="15"/>
  <c r="G34" i="15"/>
  <c r="G61" i="15"/>
  <c r="G93" i="15"/>
  <c r="G44" i="15"/>
  <c r="G77" i="15"/>
  <c r="G99" i="72"/>
  <c r="G92" i="72"/>
  <c r="G72" i="72"/>
  <c r="G53" i="72"/>
  <c r="G26" i="72"/>
  <c r="G83" i="72"/>
  <c r="G76" i="72"/>
  <c r="G25" i="72"/>
  <c r="G30" i="72"/>
  <c r="G16" i="72"/>
  <c r="G49" i="72"/>
  <c r="G42" i="72"/>
  <c r="G35" i="72"/>
  <c r="G20" i="72"/>
  <c r="G67" i="72"/>
  <c r="G105" i="72"/>
  <c r="G47" i="72"/>
  <c r="G87" i="72"/>
  <c r="G18" i="72"/>
  <c r="G33" i="72"/>
  <c r="G88" i="72"/>
  <c r="G71" i="72"/>
  <c r="G95" i="72"/>
  <c r="G84" i="72"/>
  <c r="G79" i="72"/>
  <c r="G63" i="72"/>
  <c r="G14" i="72"/>
  <c r="G104" i="72"/>
  <c r="G38" i="72"/>
  <c r="G101" i="72"/>
  <c r="G43" i="72"/>
  <c r="G68" i="72"/>
  <c r="G36" i="72"/>
  <c r="G98" i="72"/>
  <c r="G66" i="72"/>
  <c r="G41" i="72"/>
  <c r="G85" i="72"/>
  <c r="G45" i="72"/>
  <c r="G75" i="72"/>
  <c r="G32" i="72"/>
  <c r="G94" i="72"/>
  <c r="G62" i="72"/>
  <c r="G27" i="72"/>
  <c r="G81" i="72"/>
  <c r="G31" i="72"/>
  <c r="G80" i="72"/>
  <c r="G28" i="72"/>
  <c r="G90" i="72"/>
  <c r="G55" i="72"/>
  <c r="G17" i="72"/>
  <c r="G77" i="72"/>
  <c r="G21" i="72"/>
  <c r="G91" i="72"/>
  <c r="G51" i="72"/>
  <c r="D57" i="72"/>
  <c r="G23" i="72"/>
  <c r="G86" i="72"/>
  <c r="G46" i="72"/>
  <c r="G106" i="72"/>
  <c r="G73" i="72"/>
  <c r="G29" i="72"/>
  <c r="G96" i="72"/>
  <c r="E109" i="72"/>
  <c r="G52" i="72"/>
  <c r="G19" i="72"/>
  <c r="G82" i="72"/>
  <c r="G37" i="72"/>
  <c r="G102" i="72"/>
  <c r="G69" i="72"/>
  <c r="G34" i="72"/>
  <c r="D109" i="72"/>
  <c r="G48" i="72"/>
  <c r="G15" i="72"/>
  <c r="G78" i="72"/>
  <c r="G22" i="72"/>
  <c r="G97" i="72"/>
  <c r="G65" i="72"/>
  <c r="G39" i="72"/>
  <c r="G40" i="72"/>
  <c r="G103" i="72"/>
  <c r="G70" i="72"/>
  <c r="G50" i="72"/>
  <c r="G89" i="72"/>
  <c r="G54" i="72"/>
  <c r="G64" i="72"/>
  <c r="G44" i="72"/>
  <c r="G107" i="72"/>
  <c r="G74" i="72"/>
  <c r="G13" i="72"/>
  <c r="G93" i="72"/>
  <c r="G61" i="72"/>
  <c r="E57" i="72"/>
  <c r="G106" i="60"/>
  <c r="G83" i="60"/>
  <c r="G79" i="60"/>
  <c r="G48" i="60"/>
  <c r="E109" i="60"/>
  <c r="G30" i="60"/>
  <c r="G99" i="60"/>
  <c r="G95" i="60"/>
  <c r="G75" i="60"/>
  <c r="G71" i="60"/>
  <c r="G44" i="60"/>
  <c r="G105" i="60"/>
  <c r="G101" i="60"/>
  <c r="G80" i="60"/>
  <c r="G76" i="60"/>
  <c r="E57" i="60"/>
  <c r="G38" i="60"/>
  <c r="G19" i="60"/>
  <c r="G53" i="60"/>
  <c r="G96" i="60"/>
  <c r="G92" i="60"/>
  <c r="G67" i="60"/>
  <c r="G63" i="60"/>
  <c r="G20" i="60"/>
  <c r="D109" i="60"/>
  <c r="G104" i="60"/>
  <c r="G68" i="60"/>
  <c r="G87" i="60"/>
  <c r="G84" i="60"/>
  <c r="G52" i="60"/>
  <c r="G34" i="60"/>
  <c r="G64" i="60"/>
  <c r="G72" i="60"/>
  <c r="G91" i="60"/>
  <c r="G88" i="60"/>
  <c r="G29" i="60"/>
  <c r="G25" i="60"/>
  <c r="G15" i="60"/>
  <c r="G40" i="60"/>
  <c r="G49" i="60"/>
  <c r="G54" i="60"/>
  <c r="G89" i="60"/>
  <c r="G47" i="60"/>
  <c r="G14" i="60"/>
  <c r="G17" i="60"/>
  <c r="G46" i="60"/>
  <c r="G28" i="60"/>
  <c r="G98" i="60"/>
  <c r="G61" i="60"/>
  <c r="G93" i="60"/>
  <c r="G43" i="60"/>
  <c r="G32" i="60"/>
  <c r="G62" i="60"/>
  <c r="G65" i="60"/>
  <c r="G97" i="60"/>
  <c r="G39" i="60"/>
  <c r="G41" i="60"/>
  <c r="G78" i="60"/>
  <c r="G70" i="60"/>
  <c r="G107" i="60"/>
  <c r="G69" i="60"/>
  <c r="G102" i="60"/>
  <c r="G35" i="60"/>
  <c r="G50" i="60"/>
  <c r="G21" i="60"/>
  <c r="G77" i="60"/>
  <c r="G27" i="60"/>
  <c r="G86" i="60"/>
  <c r="G16" i="60"/>
  <c r="G36" i="60"/>
  <c r="G31" i="60"/>
  <c r="G94" i="60"/>
  <c r="G45" i="60"/>
  <c r="G22" i="60"/>
  <c r="G103" i="60"/>
  <c r="G73" i="60"/>
  <c r="G18" i="60"/>
  <c r="G26" i="60"/>
  <c r="G81" i="60"/>
  <c r="G13" i="60"/>
  <c r="G23" i="60"/>
  <c r="G85" i="60"/>
  <c r="G37" i="60"/>
  <c r="G66" i="60"/>
  <c r="G33" i="60"/>
  <c r="G74" i="60"/>
  <c r="G42" i="60"/>
  <c r="G55" i="60"/>
  <c r="G82" i="60"/>
  <c r="G51" i="60"/>
  <c r="G90" i="60"/>
  <c r="D57" i="60"/>
  <c r="G106" i="18"/>
  <c r="G18" i="18"/>
  <c r="G51" i="18"/>
  <c r="G74" i="18"/>
  <c r="G107" i="18"/>
  <c r="G33" i="18"/>
  <c r="G95" i="18"/>
  <c r="G92" i="18"/>
  <c r="D109" i="18"/>
  <c r="G42" i="18"/>
  <c r="E57" i="18"/>
  <c r="G85" i="18"/>
  <c r="G63" i="18"/>
  <c r="G87" i="18"/>
  <c r="G45" i="18"/>
  <c r="G21" i="18"/>
  <c r="G22" i="18"/>
  <c r="G55" i="18"/>
  <c r="G78" i="18"/>
  <c r="G32" i="18"/>
  <c r="G37" i="18"/>
  <c r="G64" i="18"/>
  <c r="G96" i="18"/>
  <c r="G13" i="18"/>
  <c r="G46" i="18"/>
  <c r="G91" i="18"/>
  <c r="G89" i="18"/>
  <c r="G31" i="18"/>
  <c r="G72" i="18"/>
  <c r="G54" i="18"/>
  <c r="G23" i="18"/>
  <c r="G27" i="18"/>
  <c r="G15" i="18"/>
  <c r="G82" i="18"/>
  <c r="G52" i="18"/>
  <c r="G41" i="18"/>
  <c r="G68" i="18"/>
  <c r="G101" i="18"/>
  <c r="G17" i="18"/>
  <c r="G50" i="18"/>
  <c r="G61" i="18"/>
  <c r="G93" i="18"/>
  <c r="G86" i="18"/>
  <c r="G105" i="18"/>
  <c r="G65" i="18"/>
  <c r="G71" i="18"/>
  <c r="G35" i="18"/>
  <c r="G99" i="18"/>
  <c r="G90" i="18"/>
  <c r="G16" i="18"/>
  <c r="G49" i="18"/>
  <c r="G76" i="18"/>
  <c r="G28" i="18"/>
  <c r="G26" i="18"/>
  <c r="G19" i="18"/>
  <c r="G69" i="18"/>
  <c r="G102" i="18"/>
  <c r="G79" i="18"/>
  <c r="G39" i="18"/>
  <c r="G62" i="18"/>
  <c r="G94" i="18"/>
  <c r="G20" i="18"/>
  <c r="G53" i="18"/>
  <c r="G80" i="18"/>
  <c r="G44" i="18"/>
  <c r="G30" i="18"/>
  <c r="G36" i="18"/>
  <c r="G73" i="18"/>
  <c r="G40" i="18"/>
  <c r="G104" i="18"/>
  <c r="G43" i="18"/>
  <c r="G66" i="18"/>
  <c r="G98" i="18"/>
  <c r="G25" i="18"/>
  <c r="E109" i="18"/>
  <c r="G84" i="18"/>
  <c r="G75" i="18"/>
  <c r="G34" i="18"/>
  <c r="G48" i="18"/>
  <c r="G77" i="18"/>
  <c r="G14" i="18"/>
  <c r="G47" i="18"/>
  <c r="G70" i="18"/>
  <c r="G103" i="18"/>
  <c r="G29" i="18"/>
  <c r="G67" i="18"/>
  <c r="G88" i="18"/>
  <c r="G83" i="18"/>
  <c r="G38" i="18"/>
  <c r="D57" i="18"/>
  <c r="G81" i="18"/>
  <c r="G97" i="18"/>
  <c r="G106" i="20"/>
  <c r="G31" i="20"/>
  <c r="G35" i="20"/>
  <c r="G23" i="20"/>
  <c r="G47" i="20"/>
  <c r="G40" i="20"/>
  <c r="G14" i="20"/>
  <c r="G52" i="20"/>
  <c r="G19" i="20"/>
  <c r="D57" i="20"/>
  <c r="G51" i="20"/>
  <c r="G18" i="20"/>
  <c r="G36" i="20"/>
  <c r="G22" i="20"/>
  <c r="G28" i="20"/>
  <c r="G39" i="20"/>
  <c r="G15" i="20"/>
  <c r="G44" i="20"/>
  <c r="G27" i="20"/>
  <c r="G55" i="20"/>
  <c r="G32" i="20"/>
  <c r="G43" i="20"/>
  <c r="G48" i="20"/>
  <c r="G74" i="20"/>
  <c r="G107" i="20"/>
  <c r="G87" i="20"/>
  <c r="G41" i="20"/>
  <c r="G88" i="20"/>
  <c r="G38" i="20"/>
  <c r="G65" i="20"/>
  <c r="G97" i="20"/>
  <c r="G17" i="20"/>
  <c r="G78" i="20"/>
  <c r="E57" i="20"/>
  <c r="G91" i="20"/>
  <c r="G45" i="20"/>
  <c r="G92" i="20"/>
  <c r="G42" i="20"/>
  <c r="G69" i="20"/>
  <c r="G102" i="20"/>
  <c r="G82" i="20"/>
  <c r="G63" i="20"/>
  <c r="G95" i="20"/>
  <c r="G16" i="20"/>
  <c r="G49" i="20"/>
  <c r="G64" i="20"/>
  <c r="G96" i="20"/>
  <c r="G13" i="20"/>
  <c r="G46" i="20"/>
  <c r="G73" i="20"/>
  <c r="G67" i="20"/>
  <c r="G86" i="20"/>
  <c r="G20" i="20"/>
  <c r="G53" i="20"/>
  <c r="G68" i="20"/>
  <c r="G101" i="20"/>
  <c r="G77" i="20"/>
  <c r="G90" i="20"/>
  <c r="G71" i="20"/>
  <c r="G104" i="20"/>
  <c r="G25" i="20"/>
  <c r="G72" i="20"/>
  <c r="G105" i="20"/>
  <c r="G21" i="20"/>
  <c r="G54" i="20"/>
  <c r="G81" i="20"/>
  <c r="G62" i="20"/>
  <c r="G94" i="20"/>
  <c r="G75" i="20"/>
  <c r="D109" i="20"/>
  <c r="G29" i="20"/>
  <c r="E109" i="20"/>
  <c r="G76" i="20"/>
  <c r="G26" i="20"/>
  <c r="G85" i="20"/>
  <c r="G50" i="20"/>
  <c r="G66" i="20"/>
  <c r="G98" i="20"/>
  <c r="G79" i="20"/>
  <c r="G33" i="20"/>
  <c r="G80" i="20"/>
  <c r="G30" i="20"/>
  <c r="G89" i="20"/>
  <c r="G99" i="20"/>
  <c r="G70" i="20"/>
  <c r="G103" i="20"/>
  <c r="G83" i="20"/>
  <c r="G37" i="20"/>
  <c r="G84" i="20"/>
  <c r="G34" i="20"/>
  <c r="G61" i="20"/>
  <c r="G93" i="20"/>
  <c r="G54" i="16"/>
  <c r="G18" i="16"/>
  <c r="G51" i="16"/>
  <c r="G86" i="16"/>
  <c r="G23" i="16"/>
  <c r="D57" i="16"/>
  <c r="G87" i="16"/>
  <c r="G14" i="16"/>
  <c r="G41" i="16"/>
  <c r="G89" i="16"/>
  <c r="G88" i="16"/>
  <c r="G26" i="16"/>
  <c r="G31" i="16"/>
  <c r="G22" i="16"/>
  <c r="G55" i="16"/>
  <c r="G90" i="16"/>
  <c r="G28" i="16"/>
  <c r="E57" i="16"/>
  <c r="G91" i="16"/>
  <c r="G15" i="16"/>
  <c r="G45" i="16"/>
  <c r="G102" i="16"/>
  <c r="G92" i="16"/>
  <c r="G30" i="16"/>
  <c r="G99" i="16"/>
  <c r="G68" i="16"/>
  <c r="G27" i="16"/>
  <c r="G62" i="16"/>
  <c r="G94" i="16"/>
  <c r="G32" i="16"/>
  <c r="G63" i="16"/>
  <c r="G95" i="16"/>
  <c r="G16" i="16"/>
  <c r="G49" i="16"/>
  <c r="G64" i="16"/>
  <c r="G96" i="16"/>
  <c r="G34" i="16"/>
  <c r="G66" i="16"/>
  <c r="G67" i="16"/>
  <c r="G65" i="16"/>
  <c r="G35" i="16"/>
  <c r="G70" i="16"/>
  <c r="G103" i="16"/>
  <c r="G40" i="16"/>
  <c r="G71" i="16"/>
  <c r="G104" i="16"/>
  <c r="G25" i="16"/>
  <c r="E109" i="16"/>
  <c r="G72" i="16"/>
  <c r="G105" i="16"/>
  <c r="G42" i="16"/>
  <c r="G77" i="16"/>
  <c r="G39" i="16"/>
  <c r="G74" i="16"/>
  <c r="G107" i="16"/>
  <c r="G44" i="16"/>
  <c r="G75" i="16"/>
  <c r="D109" i="16"/>
  <c r="G29" i="16"/>
  <c r="G61" i="16"/>
  <c r="G76" i="16"/>
  <c r="G13" i="16"/>
  <c r="G46" i="16"/>
  <c r="G50" i="16"/>
  <c r="G98" i="16"/>
  <c r="G101" i="16"/>
  <c r="G85" i="16"/>
  <c r="G43" i="16"/>
  <c r="G78" i="16"/>
  <c r="G97" i="16"/>
  <c r="G48" i="16"/>
  <c r="G79" i="16"/>
  <c r="G73" i="16"/>
  <c r="G33" i="16"/>
  <c r="G69" i="16"/>
  <c r="G80" i="16"/>
  <c r="G17" i="16"/>
  <c r="G20" i="16"/>
  <c r="G93" i="16"/>
  <c r="G47" i="16"/>
  <c r="G82" i="16"/>
  <c r="G19" i="16"/>
  <c r="G52" i="16"/>
  <c r="G83" i="16"/>
  <c r="G106" i="16"/>
  <c r="G37" i="16"/>
  <c r="G81" i="16"/>
  <c r="G84" i="16"/>
  <c r="G21" i="16"/>
  <c r="G36" i="16"/>
  <c r="G53" i="16"/>
  <c r="G38" i="16"/>
  <c r="G105" i="47"/>
  <c r="G64" i="47"/>
  <c r="D109" i="47"/>
  <c r="G75" i="47"/>
  <c r="G96" i="47"/>
  <c r="G80" i="47"/>
  <c r="G91" i="47"/>
  <c r="G99" i="47"/>
  <c r="G29" i="47"/>
  <c r="G40" i="47"/>
  <c r="G103" i="47"/>
  <c r="G70" i="47"/>
  <c r="G85" i="47"/>
  <c r="G50" i="47"/>
  <c r="G27" i="47"/>
  <c r="G51" i="47"/>
  <c r="G79" i="47"/>
  <c r="E109" i="47"/>
  <c r="G25" i="47"/>
  <c r="G36" i="47"/>
  <c r="G98" i="47"/>
  <c r="G66" i="47"/>
  <c r="G81" i="47"/>
  <c r="G39" i="47"/>
  <c r="G21" i="47"/>
  <c r="G46" i="47"/>
  <c r="G84" i="47"/>
  <c r="G53" i="47"/>
  <c r="G20" i="47"/>
  <c r="G32" i="47"/>
  <c r="G94" i="47"/>
  <c r="G62" i="47"/>
  <c r="G77" i="47"/>
  <c r="G34" i="47"/>
  <c r="G47" i="47"/>
  <c r="G35" i="47"/>
  <c r="G95" i="47"/>
  <c r="G71" i="47"/>
  <c r="G49" i="47"/>
  <c r="G16" i="47"/>
  <c r="G28" i="47"/>
  <c r="G90" i="47"/>
  <c r="G106" i="47"/>
  <c r="G73" i="47"/>
  <c r="G22" i="47"/>
  <c r="G42" i="47"/>
  <c r="G30" i="47"/>
  <c r="G101" i="47"/>
  <c r="G76" i="47"/>
  <c r="G67" i="47"/>
  <c r="G45" i="47"/>
  <c r="D57" i="47"/>
  <c r="G23" i="47"/>
  <c r="G86" i="47"/>
  <c r="G102" i="47"/>
  <c r="G69" i="47"/>
  <c r="G17" i="47"/>
  <c r="G31" i="47"/>
  <c r="G18" i="47"/>
  <c r="G87" i="47"/>
  <c r="G72" i="47"/>
  <c r="G41" i="47"/>
  <c r="G52" i="47"/>
  <c r="G19" i="47"/>
  <c r="G82" i="47"/>
  <c r="G97" i="47"/>
  <c r="G65" i="47"/>
  <c r="G54" i="47"/>
  <c r="G26" i="47"/>
  <c r="G13" i="47"/>
  <c r="G92" i="47"/>
  <c r="G83" i="47"/>
  <c r="G37" i="47"/>
  <c r="G48" i="47"/>
  <c r="G15" i="47"/>
  <c r="G78" i="47"/>
  <c r="G93" i="47"/>
  <c r="G61" i="47"/>
  <c r="G43" i="47"/>
  <c r="G14" i="47"/>
  <c r="G63" i="47"/>
  <c r="E57" i="47"/>
  <c r="G33" i="47"/>
  <c r="G68" i="47"/>
  <c r="G88" i="47"/>
  <c r="G44" i="47"/>
  <c r="G107" i="47"/>
  <c r="G74" i="47"/>
  <c r="G104" i="47"/>
  <c r="G89" i="47"/>
  <c r="G55" i="47"/>
  <c r="G38" i="47"/>
  <c r="G105" i="81"/>
  <c r="G98" i="81"/>
  <c r="G75" i="81"/>
  <c r="G86" i="81"/>
  <c r="G80" i="81"/>
  <c r="G63" i="81"/>
  <c r="G54" i="81"/>
  <c r="G50" i="81"/>
  <c r="D109" i="81"/>
  <c r="G84" i="81"/>
  <c r="G78" i="81"/>
  <c r="G72" i="81"/>
  <c r="G66" i="81"/>
  <c r="G95" i="81"/>
  <c r="D57" i="81"/>
  <c r="G52" i="81"/>
  <c r="G48" i="81"/>
  <c r="G53" i="81"/>
  <c r="G47" i="81"/>
  <c r="G43" i="81"/>
  <c r="G39" i="81"/>
  <c r="G35" i="81"/>
  <c r="G31" i="81"/>
  <c r="G27" i="81"/>
  <c r="G22" i="81"/>
  <c r="G18" i="81"/>
  <c r="G14" i="81"/>
  <c r="G62" i="81"/>
  <c r="G104" i="81"/>
  <c r="G96" i="81"/>
  <c r="G51" i="81"/>
  <c r="G46" i="81"/>
  <c r="G42" i="81"/>
  <c r="G38" i="81"/>
  <c r="G34" i="81"/>
  <c r="G30" i="81"/>
  <c r="G26" i="81"/>
  <c r="G21" i="81"/>
  <c r="G17" i="81"/>
  <c r="G13" i="81"/>
  <c r="G55" i="81"/>
  <c r="G45" i="81"/>
  <c r="G41" i="81"/>
  <c r="G37" i="81"/>
  <c r="G33" i="81"/>
  <c r="G29" i="81"/>
  <c r="G25" i="81"/>
  <c r="G20" i="81"/>
  <c r="G16" i="81"/>
  <c r="G49" i="81"/>
  <c r="G36" i="81"/>
  <c r="G15" i="81"/>
  <c r="G28" i="81"/>
  <c r="G40" i="81"/>
  <c r="G94" i="81"/>
  <c r="G87" i="81"/>
  <c r="G19" i="81"/>
  <c r="G71" i="81"/>
  <c r="G64" i="81"/>
  <c r="G32" i="81"/>
  <c r="E109" i="81"/>
  <c r="G23" i="81"/>
  <c r="G44" i="81"/>
  <c r="G103" i="81"/>
  <c r="G90" i="81"/>
  <c r="G76" i="81"/>
  <c r="G83" i="81"/>
  <c r="G88" i="81"/>
  <c r="G107" i="81"/>
  <c r="G74" i="81"/>
  <c r="G99" i="81"/>
  <c r="G79" i="81"/>
  <c r="G70" i="81"/>
  <c r="G92" i="81"/>
  <c r="G67" i="81"/>
  <c r="G81" i="81"/>
  <c r="G82" i="81"/>
  <c r="G77" i="81"/>
  <c r="G91" i="81"/>
  <c r="G106" i="81"/>
  <c r="G73" i="81"/>
  <c r="G101" i="81"/>
  <c r="G102" i="81"/>
  <c r="G69" i="81"/>
  <c r="G97" i="81"/>
  <c r="G65" i="81"/>
  <c r="G93" i="81"/>
  <c r="G61" i="81"/>
  <c r="G89" i="81"/>
  <c r="E57" i="81"/>
  <c r="G85" i="81"/>
  <c r="G68" i="81"/>
  <c r="E57" i="50"/>
  <c r="G75" i="50"/>
  <c r="G96" i="50"/>
  <c r="G101" i="50"/>
  <c r="G20" i="50"/>
  <c r="D109" i="50"/>
  <c r="G84" i="50"/>
  <c r="E109" i="50"/>
  <c r="G63" i="50"/>
  <c r="G91" i="50"/>
  <c r="G16" i="50"/>
  <c r="G95" i="50"/>
  <c r="G29" i="50"/>
  <c r="G80" i="50"/>
  <c r="G53" i="50"/>
  <c r="G49" i="50"/>
  <c r="G45" i="50"/>
  <c r="G41" i="50"/>
  <c r="G79" i="50"/>
  <c r="G68" i="50"/>
  <c r="G64" i="50"/>
  <c r="G37" i="50"/>
  <c r="G48" i="50"/>
  <c r="G15" i="50"/>
  <c r="G13" i="50"/>
  <c r="G50" i="50"/>
  <c r="G35" i="50"/>
  <c r="G97" i="50"/>
  <c r="G65" i="50"/>
  <c r="G71" i="50"/>
  <c r="G72" i="50"/>
  <c r="G44" i="50"/>
  <c r="G103" i="50"/>
  <c r="G107" i="50"/>
  <c r="G34" i="50"/>
  <c r="G31" i="50"/>
  <c r="G93" i="50"/>
  <c r="G61" i="50"/>
  <c r="G76" i="50"/>
  <c r="G83" i="50"/>
  <c r="G40" i="50"/>
  <c r="G94" i="50"/>
  <c r="G98" i="50"/>
  <c r="G21" i="50"/>
  <c r="G27" i="50"/>
  <c r="G89" i="50"/>
  <c r="G54" i="50"/>
  <c r="G87" i="50"/>
  <c r="G88" i="50"/>
  <c r="G36" i="50"/>
  <c r="G86" i="50"/>
  <c r="G90" i="50"/>
  <c r="G55" i="50"/>
  <c r="G22" i="50"/>
  <c r="G85" i="50"/>
  <c r="G42" i="50"/>
  <c r="G92" i="50"/>
  <c r="G99" i="50"/>
  <c r="G32" i="50"/>
  <c r="G74" i="50"/>
  <c r="G82" i="50"/>
  <c r="G51" i="50"/>
  <c r="G18" i="50"/>
  <c r="G81" i="50"/>
  <c r="G26" i="50"/>
  <c r="G104" i="50"/>
  <c r="G28" i="50"/>
  <c r="G66" i="50"/>
  <c r="G78" i="50"/>
  <c r="G47" i="50"/>
  <c r="G14" i="50"/>
  <c r="G77" i="50"/>
  <c r="G38" i="50"/>
  <c r="G46" i="50"/>
  <c r="G73" i="50"/>
  <c r="G30" i="50"/>
  <c r="G69" i="50"/>
  <c r="G70" i="50"/>
  <c r="G17" i="50"/>
  <c r="G33" i="50"/>
  <c r="G62" i="50"/>
  <c r="G25" i="50"/>
  <c r="G67" i="50"/>
  <c r="D57" i="50"/>
  <c r="G43" i="50"/>
  <c r="G105" i="50"/>
  <c r="G52" i="50"/>
  <c r="G39" i="50"/>
  <c r="G23" i="50"/>
  <c r="G106" i="50"/>
  <c r="G19" i="50"/>
  <c r="G102" i="50"/>
  <c r="E109" i="56"/>
  <c r="G42" i="56"/>
  <c r="G47" i="56"/>
  <c r="G26" i="56"/>
  <c r="G81" i="56"/>
  <c r="G31" i="56"/>
  <c r="G14" i="56"/>
  <c r="G94" i="56"/>
  <c r="G82" i="56"/>
  <c r="G39" i="56"/>
  <c r="G13" i="56"/>
  <c r="G85" i="56"/>
  <c r="G106" i="56"/>
  <c r="G21" i="56"/>
  <c r="G27" i="56"/>
  <c r="G93" i="56"/>
  <c r="G54" i="56"/>
  <c r="G22" i="56"/>
  <c r="G66" i="56"/>
  <c r="G61" i="56"/>
  <c r="G70" i="56"/>
  <c r="G55" i="56"/>
  <c r="G46" i="56"/>
  <c r="G65" i="56"/>
  <c r="G78" i="56"/>
  <c r="G51" i="56"/>
  <c r="G77" i="56"/>
  <c r="G90" i="56"/>
  <c r="G73" i="56"/>
  <c r="G89" i="56"/>
  <c r="G103" i="56"/>
  <c r="G62" i="56"/>
  <c r="G69" i="56"/>
  <c r="G102" i="56"/>
  <c r="G97" i="56"/>
  <c r="G74" i="56"/>
  <c r="G107" i="56"/>
  <c r="G17" i="56"/>
  <c r="G18" i="56"/>
  <c r="G86" i="56"/>
  <c r="G38" i="56"/>
  <c r="G34" i="56"/>
  <c r="G30" i="56"/>
  <c r="G98" i="56"/>
  <c r="G43" i="56"/>
  <c r="G50" i="56"/>
  <c r="G35" i="56"/>
  <c r="G32" i="56"/>
  <c r="G67" i="56"/>
  <c r="G99" i="56"/>
  <c r="G36" i="56"/>
  <c r="G71" i="56"/>
  <c r="G104" i="56"/>
  <c r="G40" i="56"/>
  <c r="G75" i="56"/>
  <c r="D109" i="56"/>
  <c r="G25" i="56"/>
  <c r="G64" i="56"/>
  <c r="G44" i="56"/>
  <c r="G79" i="56"/>
  <c r="G19" i="56"/>
  <c r="G52" i="56"/>
  <c r="G87" i="56"/>
  <c r="G83" i="56"/>
  <c r="G41" i="56"/>
  <c r="G84" i="56"/>
  <c r="G91" i="56"/>
  <c r="G45" i="56"/>
  <c r="G88" i="56"/>
  <c r="G15" i="56"/>
  <c r="G95" i="56"/>
  <c r="G49" i="56"/>
  <c r="G92" i="56"/>
  <c r="G23" i="56"/>
  <c r="G16" i="56"/>
  <c r="G53" i="56"/>
  <c r="G96" i="56"/>
  <c r="G28" i="56"/>
  <c r="G20" i="56"/>
  <c r="G68" i="56"/>
  <c r="G101" i="56"/>
  <c r="G48" i="56"/>
  <c r="G29" i="56"/>
  <c r="G72" i="56"/>
  <c r="G105" i="56"/>
  <c r="D57" i="56"/>
  <c r="E57" i="56"/>
  <c r="G33" i="56"/>
  <c r="G76" i="56"/>
  <c r="G63" i="56"/>
  <c r="G37" i="56"/>
  <c r="G80" i="56"/>
  <c r="G105" i="57"/>
  <c r="G33" i="57"/>
  <c r="G28" i="57"/>
  <c r="G49" i="57"/>
  <c r="G16" i="57"/>
  <c r="G101" i="57"/>
  <c r="G95" i="57"/>
  <c r="G82" i="57"/>
  <c r="G44" i="57"/>
  <c r="G63" i="57"/>
  <c r="G78" i="57"/>
  <c r="G96" i="57"/>
  <c r="G45" i="57"/>
  <c r="G52" i="57"/>
  <c r="G106" i="57"/>
  <c r="G73" i="57"/>
  <c r="E109" i="57"/>
  <c r="G94" i="57"/>
  <c r="G18" i="57"/>
  <c r="G88" i="57"/>
  <c r="G34" i="57"/>
  <c r="G74" i="57"/>
  <c r="G53" i="57"/>
  <c r="D57" i="57"/>
  <c r="G86" i="57"/>
  <c r="G102" i="57"/>
  <c r="G69" i="57"/>
  <c r="G55" i="57"/>
  <c r="G80" i="57"/>
  <c r="D109" i="57"/>
  <c r="G79" i="57"/>
  <c r="G30" i="57"/>
  <c r="G64" i="57"/>
  <c r="G68" i="57"/>
  <c r="G97" i="57"/>
  <c r="G65" i="57"/>
  <c r="G47" i="57"/>
  <c r="G71" i="57"/>
  <c r="G98" i="57"/>
  <c r="G70" i="57"/>
  <c r="G26" i="57"/>
  <c r="G87" i="57"/>
  <c r="G93" i="57"/>
  <c r="G61" i="57"/>
  <c r="G39" i="57"/>
  <c r="G62" i="57"/>
  <c r="G84" i="57"/>
  <c r="G54" i="57"/>
  <c r="G21" i="57"/>
  <c r="G15" i="57"/>
  <c r="E57" i="57"/>
  <c r="G19" i="57"/>
  <c r="G23" i="57"/>
  <c r="G72" i="57"/>
  <c r="G25" i="57"/>
  <c r="G85" i="57"/>
  <c r="G90" i="57"/>
  <c r="G22" i="57"/>
  <c r="G43" i="57"/>
  <c r="G66" i="57"/>
  <c r="G46" i="57"/>
  <c r="G13" i="57"/>
  <c r="G32" i="57"/>
  <c r="G29" i="57"/>
  <c r="G36" i="57"/>
  <c r="G14" i="57"/>
  <c r="G50" i="57"/>
  <c r="G40" i="57"/>
  <c r="G41" i="57"/>
  <c r="G89" i="57"/>
  <c r="G104" i="57"/>
  <c r="G42" i="57"/>
  <c r="G81" i="57"/>
  <c r="G51" i="57"/>
  <c r="G38" i="57"/>
  <c r="G20" i="57"/>
  <c r="G77" i="57"/>
  <c r="G35" i="57"/>
  <c r="G17" i="57"/>
  <c r="G37" i="57"/>
  <c r="G91" i="57"/>
  <c r="G99" i="57"/>
  <c r="G27" i="57"/>
  <c r="G107" i="57"/>
  <c r="G48" i="57"/>
  <c r="G76" i="57"/>
  <c r="G75" i="57"/>
  <c r="G83" i="57"/>
  <c r="G67" i="57"/>
  <c r="G92" i="57"/>
  <c r="G31" i="57"/>
  <c r="G103" i="57"/>
  <c r="D109" i="46"/>
  <c r="G32" i="46"/>
  <c r="G27" i="46"/>
  <c r="G63" i="46"/>
  <c r="G80" i="46"/>
  <c r="G71" i="46"/>
  <c r="G67" i="46"/>
  <c r="G68" i="46"/>
  <c r="G91" i="46"/>
  <c r="G76" i="46"/>
  <c r="G72" i="46"/>
  <c r="G79" i="46"/>
  <c r="G96" i="46"/>
  <c r="G87" i="46"/>
  <c r="G83" i="46"/>
  <c r="G84" i="46"/>
  <c r="G92" i="46"/>
  <c r="G88" i="46"/>
  <c r="G95" i="46"/>
  <c r="G104" i="46"/>
  <c r="G99" i="46"/>
  <c r="G101" i="46"/>
  <c r="G48" i="46"/>
  <c r="G105" i="46"/>
  <c r="G64" i="46"/>
  <c r="G15" i="46"/>
  <c r="E57" i="46"/>
  <c r="G43" i="46"/>
  <c r="G75" i="46"/>
  <c r="G94" i="46"/>
  <c r="G62" i="46"/>
  <c r="G77" i="46"/>
  <c r="G42" i="46"/>
  <c r="E109" i="46"/>
  <c r="G25" i="46"/>
  <c r="G18" i="46"/>
  <c r="G31" i="46"/>
  <c r="G90" i="46"/>
  <c r="G106" i="46"/>
  <c r="G73" i="46"/>
  <c r="G38" i="46"/>
  <c r="G53" i="46"/>
  <c r="G20" i="46"/>
  <c r="G23" i="46"/>
  <c r="G36" i="46"/>
  <c r="G86" i="46"/>
  <c r="G102" i="46"/>
  <c r="G69" i="46"/>
  <c r="G34" i="46"/>
  <c r="G49" i="46"/>
  <c r="G16" i="46"/>
  <c r="G35" i="46"/>
  <c r="G47" i="46"/>
  <c r="G82" i="46"/>
  <c r="G97" i="46"/>
  <c r="G65" i="46"/>
  <c r="G30" i="46"/>
  <c r="G45" i="46"/>
  <c r="G22" i="46"/>
  <c r="G40" i="46"/>
  <c r="G52" i="46"/>
  <c r="G78" i="46"/>
  <c r="G93" i="46"/>
  <c r="G61" i="46"/>
  <c r="G26" i="46"/>
  <c r="G41" i="46"/>
  <c r="G28" i="46"/>
  <c r="G51" i="46"/>
  <c r="G107" i="46"/>
  <c r="G74" i="46"/>
  <c r="G89" i="46"/>
  <c r="G54" i="46"/>
  <c r="G21" i="46"/>
  <c r="G37" i="46"/>
  <c r="G39" i="46"/>
  <c r="D57" i="46"/>
  <c r="G103" i="46"/>
  <c r="G70" i="46"/>
  <c r="G85" i="46"/>
  <c r="G50" i="46"/>
  <c r="G17" i="46"/>
  <c r="G33" i="46"/>
  <c r="G44" i="46"/>
  <c r="G14" i="46"/>
  <c r="G13" i="46"/>
  <c r="G29" i="46"/>
  <c r="G55" i="46"/>
  <c r="G19" i="46"/>
  <c r="G98" i="46"/>
  <c r="G66" i="46"/>
  <c r="G81" i="46"/>
  <c r="G46" i="46"/>
  <c r="E109" i="84"/>
  <c r="G105" i="84"/>
  <c r="G95" i="84"/>
  <c r="G86" i="84"/>
  <c r="G72" i="84"/>
  <c r="G63" i="84"/>
  <c r="G19" i="84"/>
  <c r="G13" i="84"/>
  <c r="G99" i="84"/>
  <c r="G90" i="84"/>
  <c r="G76" i="84"/>
  <c r="G67" i="84"/>
  <c r="G37" i="84"/>
  <c r="G104" i="84"/>
  <c r="G94" i="84"/>
  <c r="G80" i="84"/>
  <c r="G71" i="84"/>
  <c r="G62" i="84"/>
  <c r="G53" i="84"/>
  <c r="G30" i="84"/>
  <c r="G103" i="84"/>
  <c r="G88" i="84"/>
  <c r="G79" i="84"/>
  <c r="G70" i="84"/>
  <c r="G52" i="84"/>
  <c r="G46" i="84"/>
  <c r="G29" i="84"/>
  <c r="G107" i="84"/>
  <c r="G92" i="84"/>
  <c r="G83" i="84"/>
  <c r="G74" i="84"/>
  <c r="E57" i="84"/>
  <c r="D109" i="84"/>
  <c r="G101" i="84"/>
  <c r="G82" i="84"/>
  <c r="G32" i="84"/>
  <c r="G87" i="84"/>
  <c r="G75" i="84"/>
  <c r="G68" i="84"/>
  <c r="G44" i="84"/>
  <c r="G38" i="84"/>
  <c r="G17" i="84"/>
  <c r="G50" i="84"/>
  <c r="G98" i="84"/>
  <c r="D57" i="84"/>
  <c r="G91" i="84"/>
  <c r="G66" i="84"/>
  <c r="G84" i="84"/>
  <c r="G78" i="84"/>
  <c r="G41" i="84"/>
  <c r="G28" i="84"/>
  <c r="G20" i="84"/>
  <c r="G96" i="84"/>
  <c r="G64" i="84"/>
  <c r="G33" i="84"/>
  <c r="G23" i="84"/>
  <c r="G42" i="84"/>
  <c r="G25" i="84"/>
  <c r="G51" i="84"/>
  <c r="G18" i="84"/>
  <c r="G65" i="84"/>
  <c r="G97" i="84"/>
  <c r="G34" i="84"/>
  <c r="G47" i="84"/>
  <c r="G14" i="84"/>
  <c r="G69" i="84"/>
  <c r="G102" i="84"/>
  <c r="G48" i="84"/>
  <c r="G43" i="84"/>
  <c r="G16" i="84"/>
  <c r="G73" i="84"/>
  <c r="G106" i="84"/>
  <c r="G39" i="84"/>
  <c r="G26" i="84"/>
  <c r="G21" i="84"/>
  <c r="G77" i="84"/>
  <c r="G35" i="84"/>
  <c r="G40" i="84"/>
  <c r="G36" i="84"/>
  <c r="G81" i="84"/>
  <c r="G31" i="84"/>
  <c r="G49" i="84"/>
  <c r="G45" i="84"/>
  <c r="G85" i="84"/>
  <c r="G27" i="84"/>
  <c r="G54" i="84"/>
  <c r="G89" i="84"/>
  <c r="G15" i="84"/>
  <c r="G55" i="84"/>
  <c r="G61" i="84"/>
  <c r="G22" i="84"/>
  <c r="G93" i="84"/>
  <c r="G106" i="80"/>
  <c r="G47" i="80"/>
  <c r="G14" i="80"/>
  <c r="G27" i="80"/>
  <c r="G39" i="80"/>
  <c r="G51" i="80"/>
  <c r="G18" i="80"/>
  <c r="G31" i="80"/>
  <c r="G43" i="80"/>
  <c r="G35" i="80"/>
  <c r="G55" i="80"/>
  <c r="G22" i="80"/>
  <c r="G74" i="80"/>
  <c r="G107" i="80"/>
  <c r="G15" i="80"/>
  <c r="G48" i="80"/>
  <c r="G79" i="80"/>
  <c r="G33" i="80"/>
  <c r="G76" i="80"/>
  <c r="G26" i="80"/>
  <c r="G81" i="80"/>
  <c r="G78" i="80"/>
  <c r="G19" i="80"/>
  <c r="G52" i="80"/>
  <c r="G83" i="80"/>
  <c r="G37" i="80"/>
  <c r="G80" i="80"/>
  <c r="G30" i="80"/>
  <c r="G85" i="80"/>
  <c r="G82" i="80"/>
  <c r="G23" i="80"/>
  <c r="D57" i="80"/>
  <c r="G87" i="80"/>
  <c r="G41" i="80"/>
  <c r="G84" i="80"/>
  <c r="G34" i="80"/>
  <c r="G90" i="80"/>
  <c r="G32" i="80"/>
  <c r="G63" i="80"/>
  <c r="G95" i="80"/>
  <c r="G16" i="80"/>
  <c r="G49" i="80"/>
  <c r="G92" i="80"/>
  <c r="G42" i="80"/>
  <c r="G65" i="80"/>
  <c r="G97" i="80"/>
  <c r="G62" i="80"/>
  <c r="G94" i="80"/>
  <c r="G36" i="80"/>
  <c r="G67" i="80"/>
  <c r="G99" i="80"/>
  <c r="G20" i="80"/>
  <c r="G53" i="80"/>
  <c r="G64" i="80"/>
  <c r="G96" i="80"/>
  <c r="G13" i="80"/>
  <c r="G46" i="80"/>
  <c r="G69" i="80"/>
  <c r="G102" i="80"/>
  <c r="G28" i="80"/>
  <c r="D109" i="80"/>
  <c r="E109" i="80"/>
  <c r="G66" i="80"/>
  <c r="G40" i="80"/>
  <c r="G61" i="80"/>
  <c r="G70" i="80"/>
  <c r="G44" i="80"/>
  <c r="G68" i="80"/>
  <c r="G73" i="80"/>
  <c r="G86" i="80"/>
  <c r="E57" i="80"/>
  <c r="G72" i="80"/>
  <c r="G17" i="80"/>
  <c r="G77" i="80"/>
  <c r="G98" i="80"/>
  <c r="G71" i="80"/>
  <c r="G88" i="80"/>
  <c r="G21" i="80"/>
  <c r="G89" i="80"/>
  <c r="G103" i="80"/>
  <c r="G75" i="80"/>
  <c r="G25" i="80"/>
  <c r="G101" i="80"/>
  <c r="G38" i="80"/>
  <c r="G93" i="80"/>
  <c r="G91" i="80"/>
  <c r="G29" i="80"/>
  <c r="G105" i="80"/>
  <c r="G50" i="80"/>
  <c r="G104" i="80"/>
  <c r="G45" i="80"/>
  <c r="G54" i="80"/>
  <c r="G96" i="95"/>
  <c r="G80" i="95"/>
  <c r="G66" i="95"/>
  <c r="E57" i="95"/>
  <c r="G52" i="95"/>
  <c r="G27" i="95"/>
  <c r="G14" i="95"/>
  <c r="G101" i="95"/>
  <c r="G90" i="95"/>
  <c r="G70" i="95"/>
  <c r="D57" i="95"/>
  <c r="G44" i="95"/>
  <c r="G32" i="95"/>
  <c r="G20" i="95"/>
  <c r="G105" i="95"/>
  <c r="G84" i="95"/>
  <c r="G79" i="95"/>
  <c r="G74" i="95"/>
  <c r="G99" i="95"/>
  <c r="G94" i="95"/>
  <c r="G64" i="95"/>
  <c r="G55" i="95"/>
  <c r="G43" i="95"/>
  <c r="E109" i="95"/>
  <c r="G104" i="95"/>
  <c r="G88" i="95"/>
  <c r="G78" i="95"/>
  <c r="G68" i="95"/>
  <c r="G23" i="95"/>
  <c r="D109" i="95"/>
  <c r="G98" i="95"/>
  <c r="G82" i="95"/>
  <c r="G72" i="95"/>
  <c r="G35" i="95"/>
  <c r="G29" i="95"/>
  <c r="G103" i="95"/>
  <c r="G67" i="95"/>
  <c r="G41" i="95"/>
  <c r="G86" i="95"/>
  <c r="G76" i="95"/>
  <c r="G107" i="95"/>
  <c r="G22" i="95"/>
  <c r="G53" i="95"/>
  <c r="G71" i="95"/>
  <c r="G92" i="95"/>
  <c r="G62" i="95"/>
  <c r="G33" i="95"/>
  <c r="G83" i="95"/>
  <c r="G75" i="95"/>
  <c r="G91" i="95"/>
  <c r="G47" i="95"/>
  <c r="G48" i="95"/>
  <c r="G19" i="95"/>
  <c r="G95" i="95"/>
  <c r="G87" i="95"/>
  <c r="G63" i="95"/>
  <c r="G25" i="95"/>
  <c r="G45" i="95"/>
  <c r="G39" i="95"/>
  <c r="G15" i="95"/>
  <c r="G36" i="95"/>
  <c r="G30" i="95"/>
  <c r="G49" i="95"/>
  <c r="G89" i="95"/>
  <c r="G26" i="95"/>
  <c r="G61" i="95"/>
  <c r="G93" i="95"/>
  <c r="G54" i="95"/>
  <c r="G21" i="95"/>
  <c r="G65" i="95"/>
  <c r="G97" i="95"/>
  <c r="G50" i="95"/>
  <c r="G17" i="95"/>
  <c r="G69" i="95"/>
  <c r="G102" i="95"/>
  <c r="G18" i="95"/>
  <c r="G46" i="95"/>
  <c r="G13" i="95"/>
  <c r="G73" i="95"/>
  <c r="G106" i="95"/>
  <c r="G28" i="95"/>
  <c r="G42" i="95"/>
  <c r="G16" i="95"/>
  <c r="G77" i="95"/>
  <c r="G37" i="95"/>
  <c r="G38" i="95"/>
  <c r="G31" i="95"/>
  <c r="G81" i="95"/>
  <c r="G51" i="95"/>
  <c r="G40" i="95"/>
  <c r="G85" i="95"/>
  <c r="G34" i="95"/>
  <c r="G95" i="96"/>
  <c r="G89" i="96"/>
  <c r="G84" i="96"/>
  <c r="G52" i="96"/>
  <c r="G28" i="96"/>
  <c r="G72" i="96"/>
  <c r="G47" i="96"/>
  <c r="G37" i="96"/>
  <c r="G32" i="96"/>
  <c r="G22" i="96"/>
  <c r="G105" i="96"/>
  <c r="G99" i="96"/>
  <c r="G83" i="96"/>
  <c r="D57" i="96"/>
  <c r="G51" i="96"/>
  <c r="G41" i="96"/>
  <c r="G27" i="96"/>
  <c r="G16" i="96"/>
  <c r="G87" i="96"/>
  <c r="G71" i="96"/>
  <c r="G36" i="96"/>
  <c r="G31" i="96"/>
  <c r="G104" i="96"/>
  <c r="G92" i="96"/>
  <c r="G75" i="96"/>
  <c r="G55" i="96"/>
  <c r="G40" i="96"/>
  <c r="G15" i="96"/>
  <c r="E109" i="96"/>
  <c r="G81" i="96"/>
  <c r="G63" i="96"/>
  <c r="G49" i="96"/>
  <c r="G44" i="96"/>
  <c r="G35" i="96"/>
  <c r="G25" i="96"/>
  <c r="G19" i="96"/>
  <c r="G48" i="96"/>
  <c r="G96" i="96"/>
  <c r="G73" i="96"/>
  <c r="G18" i="96"/>
  <c r="D109" i="96"/>
  <c r="G23" i="96"/>
  <c r="G85" i="96"/>
  <c r="G39" i="96"/>
  <c r="G14" i="96"/>
  <c r="G43" i="96"/>
  <c r="G29" i="96"/>
  <c r="G102" i="96"/>
  <c r="G69" i="96"/>
  <c r="G53" i="96"/>
  <c r="G61" i="96"/>
  <c r="G80" i="96"/>
  <c r="G20" i="96"/>
  <c r="G67" i="96"/>
  <c r="G45" i="96"/>
  <c r="G106" i="96"/>
  <c r="G33" i="96"/>
  <c r="G64" i="96"/>
  <c r="G76" i="96"/>
  <c r="G93" i="96"/>
  <c r="G94" i="96"/>
  <c r="G62" i="96"/>
  <c r="G90" i="96"/>
  <c r="E57" i="96"/>
  <c r="G21" i="96"/>
  <c r="G54" i="96"/>
  <c r="G86" i="96"/>
  <c r="G68" i="96"/>
  <c r="G26" i="96"/>
  <c r="G65" i="96"/>
  <c r="G82" i="96"/>
  <c r="G77" i="96"/>
  <c r="G30" i="96"/>
  <c r="G79" i="96"/>
  <c r="G78" i="96"/>
  <c r="G91" i="96"/>
  <c r="G34" i="96"/>
  <c r="G88" i="96"/>
  <c r="G107" i="96"/>
  <c r="G74" i="96"/>
  <c r="G101" i="96"/>
  <c r="G38" i="96"/>
  <c r="G97" i="96"/>
  <c r="G103" i="96"/>
  <c r="G70" i="96"/>
  <c r="G42" i="96"/>
  <c r="G13" i="96"/>
  <c r="G17" i="96"/>
  <c r="G98" i="96"/>
  <c r="G46" i="96"/>
  <c r="G66" i="96"/>
  <c r="G50" i="96"/>
  <c r="G22" i="65"/>
  <c r="G80" i="65"/>
  <c r="G98" i="65"/>
  <c r="G47" i="65"/>
  <c r="G65" i="65"/>
  <c r="G84" i="65"/>
  <c r="G103" i="65"/>
  <c r="G89" i="65"/>
  <c r="G70" i="65"/>
  <c r="G88" i="65"/>
  <c r="G74" i="65"/>
  <c r="G93" i="65"/>
  <c r="G107" i="65"/>
  <c r="G17" i="65"/>
  <c r="G61" i="65"/>
  <c r="G29" i="65"/>
  <c r="G40" i="65"/>
  <c r="G51" i="65"/>
  <c r="G99" i="65"/>
  <c r="G67" i="65"/>
  <c r="G21" i="65"/>
  <c r="G101" i="65"/>
  <c r="G105" i="65"/>
  <c r="G62" i="65"/>
  <c r="G66" i="65"/>
  <c r="E109" i="65"/>
  <c r="G25" i="65"/>
  <c r="G36" i="65"/>
  <c r="G46" i="65"/>
  <c r="G95" i="65"/>
  <c r="G63" i="65"/>
  <c r="G106" i="65"/>
  <c r="G86" i="65"/>
  <c r="G90" i="65"/>
  <c r="G54" i="65"/>
  <c r="G53" i="65"/>
  <c r="G20" i="65"/>
  <c r="G32" i="65"/>
  <c r="G35" i="65"/>
  <c r="G91" i="65"/>
  <c r="G102" i="65"/>
  <c r="G96" i="65"/>
  <c r="G77" i="65"/>
  <c r="G81" i="65"/>
  <c r="G42" i="65"/>
  <c r="G49" i="65"/>
  <c r="G16" i="65"/>
  <c r="G28" i="65"/>
  <c r="G30" i="65"/>
  <c r="G87" i="65"/>
  <c r="G92" i="65"/>
  <c r="G82" i="65"/>
  <c r="G68" i="65"/>
  <c r="G72" i="65"/>
  <c r="G97" i="65"/>
  <c r="G41" i="65"/>
  <c r="G52" i="65"/>
  <c r="G19" i="65"/>
  <c r="G13" i="65"/>
  <c r="G79" i="65"/>
  <c r="G69" i="65"/>
  <c r="G64" i="65"/>
  <c r="G43" i="65"/>
  <c r="G94" i="65"/>
  <c r="G44" i="65"/>
  <c r="G75" i="65"/>
  <c r="G55" i="65"/>
  <c r="G23" i="65"/>
  <c r="G71" i="65"/>
  <c r="G38" i="65"/>
  <c r="G15" i="65"/>
  <c r="G78" i="65"/>
  <c r="G26" i="65"/>
  <c r="G34" i="65"/>
  <c r="G45" i="65"/>
  <c r="E57" i="65"/>
  <c r="G39" i="65"/>
  <c r="G31" i="65"/>
  <c r="G37" i="65"/>
  <c r="G18" i="65"/>
  <c r="G27" i="65"/>
  <c r="G85" i="65"/>
  <c r="G33" i="65"/>
  <c r="D109" i="65"/>
  <c r="G73" i="65"/>
  <c r="G76" i="65"/>
  <c r="D57" i="65"/>
  <c r="G104" i="65"/>
  <c r="G50" i="65"/>
  <c r="G48" i="65"/>
  <c r="G83" i="65"/>
  <c r="G14" i="65"/>
  <c r="G54" i="17"/>
  <c r="G97" i="17"/>
  <c r="G65" i="17"/>
  <c r="G77" i="17"/>
  <c r="G106" i="17"/>
  <c r="G61" i="17"/>
  <c r="G93" i="17"/>
  <c r="G81" i="17"/>
  <c r="G69" i="17"/>
  <c r="G102" i="17"/>
  <c r="G85" i="17"/>
  <c r="G89" i="17"/>
  <c r="G73" i="17"/>
  <c r="G27" i="17"/>
  <c r="G62" i="17"/>
  <c r="G94" i="17"/>
  <c r="G32" i="17"/>
  <c r="G63" i="17"/>
  <c r="G95" i="17"/>
  <c r="G33" i="17"/>
  <c r="G68" i="17"/>
  <c r="G101" i="17"/>
  <c r="G38" i="17"/>
  <c r="G39" i="17"/>
  <c r="G31" i="17"/>
  <c r="G66" i="17"/>
  <c r="G98" i="17"/>
  <c r="G36" i="17"/>
  <c r="G67" i="17"/>
  <c r="G99" i="17"/>
  <c r="G37" i="17"/>
  <c r="G72" i="17"/>
  <c r="G105" i="17"/>
  <c r="G42" i="17"/>
  <c r="G74" i="17"/>
  <c r="G35" i="17"/>
  <c r="G70" i="17"/>
  <c r="G103" i="17"/>
  <c r="G40" i="17"/>
  <c r="G71" i="17"/>
  <c r="G104" i="17"/>
  <c r="G41" i="17"/>
  <c r="G76" i="17"/>
  <c r="G13" i="17"/>
  <c r="G46" i="17"/>
  <c r="G107" i="17"/>
  <c r="G45" i="17"/>
  <c r="G80" i="17"/>
  <c r="G17" i="17"/>
  <c r="G44" i="17"/>
  <c r="G50" i="17"/>
  <c r="G43" i="17"/>
  <c r="G78" i="17"/>
  <c r="G15" i="17"/>
  <c r="G48" i="17"/>
  <c r="G79" i="17"/>
  <c r="G16" i="17"/>
  <c r="G49" i="17"/>
  <c r="G84" i="17"/>
  <c r="G21" i="17"/>
  <c r="G14" i="17"/>
  <c r="G47" i="17"/>
  <c r="G82" i="17"/>
  <c r="G19" i="17"/>
  <c r="G52" i="17"/>
  <c r="G83" i="17"/>
  <c r="G20" i="17"/>
  <c r="G53" i="17"/>
  <c r="G88" i="17"/>
  <c r="G26" i="17"/>
  <c r="G18" i="17"/>
  <c r="G51" i="17"/>
  <c r="G86" i="17"/>
  <c r="G23" i="17"/>
  <c r="D57" i="17"/>
  <c r="G87" i="17"/>
  <c r="G25" i="17"/>
  <c r="E109" i="17"/>
  <c r="G92" i="17"/>
  <c r="G30" i="17"/>
  <c r="G75" i="17"/>
  <c r="G22" i="17"/>
  <c r="G55" i="17"/>
  <c r="G90" i="17"/>
  <c r="G28" i="17"/>
  <c r="E57" i="17"/>
  <c r="G91" i="17"/>
  <c r="G29" i="17"/>
  <c r="G64" i="17"/>
  <c r="G96" i="17"/>
  <c r="G34" i="17"/>
  <c r="D109" i="17"/>
  <c r="G55" i="27"/>
  <c r="G82" i="27"/>
  <c r="G90" i="27"/>
  <c r="E109" i="27"/>
  <c r="G103" i="27"/>
  <c r="G86" i="27"/>
  <c r="G14" i="27"/>
  <c r="G16" i="27"/>
  <c r="G78" i="27"/>
  <c r="G31" i="27"/>
  <c r="G35" i="27"/>
  <c r="G74" i="27"/>
  <c r="G18" i="27"/>
  <c r="G49" i="27"/>
  <c r="G107" i="27"/>
  <c r="G33" i="27"/>
  <c r="G66" i="27"/>
  <c r="G51" i="27"/>
  <c r="G47" i="27"/>
  <c r="G98" i="27"/>
  <c r="G62" i="27"/>
  <c r="G70" i="27"/>
  <c r="E57" i="27"/>
  <c r="G94" i="27"/>
  <c r="G22" i="27"/>
  <c r="G38" i="27"/>
  <c r="G52" i="27"/>
  <c r="G19" i="27"/>
  <c r="G29" i="27"/>
  <c r="G87" i="27"/>
  <c r="G39" i="27"/>
  <c r="G34" i="27"/>
  <c r="G48" i="27"/>
  <c r="G15" i="27"/>
  <c r="G30" i="27"/>
  <c r="G44" i="27"/>
  <c r="G63" i="27"/>
  <c r="G95" i="27"/>
  <c r="G25" i="27"/>
  <c r="G88" i="27"/>
  <c r="G69" i="27"/>
  <c r="G102" i="27"/>
  <c r="G54" i="27"/>
  <c r="G21" i="27"/>
  <c r="G36" i="27"/>
  <c r="G71" i="27"/>
  <c r="G104" i="27"/>
  <c r="G64" i="27"/>
  <c r="G96" i="27"/>
  <c r="G77" i="27"/>
  <c r="G50" i="27"/>
  <c r="G17" i="27"/>
  <c r="G32" i="27"/>
  <c r="G46" i="27"/>
  <c r="G13" i="27"/>
  <c r="G28" i="27"/>
  <c r="G79" i="27"/>
  <c r="G72" i="27"/>
  <c r="G105" i="27"/>
  <c r="G37" i="27"/>
  <c r="G85" i="27"/>
  <c r="G27" i="27"/>
  <c r="G83" i="27"/>
  <c r="G41" i="27"/>
  <c r="G20" i="27"/>
  <c r="G97" i="27"/>
  <c r="G91" i="27"/>
  <c r="G68" i="27"/>
  <c r="G53" i="27"/>
  <c r="G106" i="27"/>
  <c r="G42" i="27"/>
  <c r="G99" i="27"/>
  <c r="G76" i="27"/>
  <c r="G61" i="27"/>
  <c r="G26" i="27"/>
  <c r="D109" i="27"/>
  <c r="G80" i="27"/>
  <c r="G65" i="27"/>
  <c r="D57" i="27"/>
  <c r="G84" i="27"/>
  <c r="G73" i="27"/>
  <c r="G40" i="27"/>
  <c r="G45" i="27"/>
  <c r="G92" i="27"/>
  <c r="G81" i="27"/>
  <c r="G23" i="27"/>
  <c r="G67" i="27"/>
  <c r="G101" i="27"/>
  <c r="G89" i="27"/>
  <c r="G75" i="27"/>
  <c r="G93" i="27"/>
  <c r="G43" i="27"/>
  <c r="G95" i="31"/>
  <c r="G106" i="31"/>
  <c r="G91" i="31"/>
  <c r="G76" i="31"/>
  <c r="G81" i="31"/>
  <c r="G101" i="31"/>
  <c r="G67" i="31"/>
  <c r="G68" i="31"/>
  <c r="G69" i="31"/>
  <c r="G61" i="31"/>
  <c r="G72" i="31"/>
  <c r="G73" i="31"/>
  <c r="G79" i="31"/>
  <c r="G85" i="31"/>
  <c r="G96" i="31"/>
  <c r="G83" i="31"/>
  <c r="G84" i="31"/>
  <c r="G63" i="31"/>
  <c r="G97" i="31"/>
  <c r="E57" i="31"/>
  <c r="G77" i="31"/>
  <c r="D109" i="31"/>
  <c r="G65" i="31"/>
  <c r="G87" i="31"/>
  <c r="G64" i="31"/>
  <c r="G75" i="31"/>
  <c r="G92" i="31"/>
  <c r="G88" i="31"/>
  <c r="G99" i="31"/>
  <c r="G102" i="31"/>
  <c r="G93" i="31"/>
  <c r="G105" i="31"/>
  <c r="E109" i="31"/>
  <c r="G25" i="31"/>
  <c r="G36" i="31"/>
  <c r="G98" i="31"/>
  <c r="G49" i="31"/>
  <c r="G16" i="31"/>
  <c r="G28" i="31"/>
  <c r="G90" i="31"/>
  <c r="G55" i="31"/>
  <c r="G22" i="31"/>
  <c r="G34" i="31"/>
  <c r="G89" i="31"/>
  <c r="G41" i="31"/>
  <c r="G52" i="31"/>
  <c r="G19" i="31"/>
  <c r="G82" i="31"/>
  <c r="G47" i="31"/>
  <c r="G14" i="31"/>
  <c r="G26" i="31"/>
  <c r="G33" i="31"/>
  <c r="G44" i="31"/>
  <c r="G107" i="31"/>
  <c r="G74" i="31"/>
  <c r="G39" i="31"/>
  <c r="G50" i="31"/>
  <c r="G17" i="31"/>
  <c r="G29" i="31"/>
  <c r="G103" i="31"/>
  <c r="G43" i="31"/>
  <c r="G38" i="31"/>
  <c r="G20" i="31"/>
  <c r="G94" i="31"/>
  <c r="G35" i="31"/>
  <c r="G30" i="31"/>
  <c r="D57" i="31"/>
  <c r="G86" i="31"/>
  <c r="G31" i="31"/>
  <c r="G21" i="31"/>
  <c r="G48" i="31"/>
  <c r="G78" i="31"/>
  <c r="G27" i="31"/>
  <c r="G13" i="31"/>
  <c r="G40" i="31"/>
  <c r="G70" i="31"/>
  <c r="G18" i="31"/>
  <c r="G71" i="31"/>
  <c r="G53" i="31"/>
  <c r="G32" i="31"/>
  <c r="G66" i="31"/>
  <c r="G54" i="31"/>
  <c r="G80" i="31"/>
  <c r="G45" i="31"/>
  <c r="G23" i="31"/>
  <c r="G62" i="31"/>
  <c r="G46" i="31"/>
  <c r="G104" i="31"/>
  <c r="G37" i="31"/>
  <c r="G15" i="31"/>
  <c r="G51" i="31"/>
  <c r="G42" i="31"/>
  <c r="D109" i="53"/>
  <c r="G76" i="53"/>
  <c r="G88" i="53"/>
  <c r="G101" i="53"/>
  <c r="G36" i="53"/>
  <c r="G102" i="53"/>
  <c r="G33" i="53"/>
  <c r="G96" i="53"/>
  <c r="G30" i="53"/>
  <c r="G92" i="53"/>
  <c r="G27" i="53"/>
  <c r="G69" i="53"/>
  <c r="G40" i="53"/>
  <c r="E109" i="53"/>
  <c r="G37" i="53"/>
  <c r="G73" i="53"/>
  <c r="G34" i="53"/>
  <c r="G105" i="53"/>
  <c r="G31" i="53"/>
  <c r="G81" i="53"/>
  <c r="G44" i="53"/>
  <c r="G65" i="53"/>
  <c r="G41" i="53"/>
  <c r="G85" i="53"/>
  <c r="G38" i="53"/>
  <c r="G68" i="53"/>
  <c r="G35" i="53"/>
  <c r="G93" i="53"/>
  <c r="G15" i="53"/>
  <c r="G48" i="53"/>
  <c r="G77" i="53"/>
  <c r="G45" i="53"/>
  <c r="G97" i="53"/>
  <c r="G42" i="53"/>
  <c r="G80" i="53"/>
  <c r="G39" i="53"/>
  <c r="G19" i="53"/>
  <c r="G52" i="53"/>
  <c r="G16" i="53"/>
  <c r="G49" i="53"/>
  <c r="G13" i="53"/>
  <c r="G46" i="53"/>
  <c r="G106" i="53"/>
  <c r="G43" i="53"/>
  <c r="G23" i="53"/>
  <c r="D57" i="53"/>
  <c r="G20" i="53"/>
  <c r="G53" i="53"/>
  <c r="G17" i="53"/>
  <c r="G50" i="53"/>
  <c r="G14" i="53"/>
  <c r="G47" i="53"/>
  <c r="G28" i="53"/>
  <c r="G64" i="53"/>
  <c r="G25" i="53"/>
  <c r="G72" i="53"/>
  <c r="G21" i="53"/>
  <c r="G54" i="53"/>
  <c r="G18" i="53"/>
  <c r="G51" i="53"/>
  <c r="G32" i="53"/>
  <c r="G89" i="53"/>
  <c r="G29" i="53"/>
  <c r="G84" i="53"/>
  <c r="G26" i="53"/>
  <c r="G61" i="53"/>
  <c r="G22" i="53"/>
  <c r="G55" i="53"/>
  <c r="G78" i="53"/>
  <c r="G82" i="53"/>
  <c r="G86" i="53"/>
  <c r="E57" i="53"/>
  <c r="G91" i="53"/>
  <c r="G90" i="53"/>
  <c r="G66" i="53"/>
  <c r="G98" i="53"/>
  <c r="G63" i="53"/>
  <c r="G99" i="53"/>
  <c r="G62" i="53"/>
  <c r="G67" i="53"/>
  <c r="G104" i="53"/>
  <c r="G70" i="53"/>
  <c r="G71" i="53"/>
  <c r="G74" i="53"/>
  <c r="G75" i="53"/>
  <c r="G94" i="53"/>
  <c r="G79" i="53"/>
  <c r="G103" i="53"/>
  <c r="G83" i="53"/>
  <c r="G107" i="53"/>
  <c r="G87" i="53"/>
  <c r="G95" i="53"/>
  <c r="G89" i="62"/>
  <c r="G48" i="62"/>
  <c r="G34" i="62"/>
  <c r="G47" i="62"/>
  <c r="G15" i="62"/>
  <c r="G14" i="62"/>
  <c r="G104" i="62"/>
  <c r="G23" i="62"/>
  <c r="G88" i="62"/>
  <c r="D57" i="62"/>
  <c r="G19" i="62"/>
  <c r="G84" i="62"/>
  <c r="G93" i="62"/>
  <c r="G52" i="62"/>
  <c r="G30" i="62"/>
  <c r="G38" i="62"/>
  <c r="G83" i="62"/>
  <c r="G43" i="62"/>
  <c r="E57" i="62"/>
  <c r="G69" i="62"/>
  <c r="G65" i="62"/>
  <c r="E109" i="62"/>
  <c r="G79" i="62"/>
  <c r="G39" i="62"/>
  <c r="G75" i="62"/>
  <c r="G99" i="62"/>
  <c r="G78" i="62"/>
  <c r="G73" i="62"/>
  <c r="G29" i="62"/>
  <c r="G105" i="62"/>
  <c r="G61" i="62"/>
  <c r="G67" i="62"/>
  <c r="G107" i="62"/>
  <c r="G74" i="62"/>
  <c r="G64" i="62"/>
  <c r="G25" i="62"/>
  <c r="G71" i="62"/>
  <c r="G81" i="62"/>
  <c r="G103" i="62"/>
  <c r="G70" i="62"/>
  <c r="G53" i="62"/>
  <c r="G20" i="62"/>
  <c r="G76" i="62"/>
  <c r="G91" i="62"/>
  <c r="G98" i="62"/>
  <c r="G66" i="62"/>
  <c r="G49" i="62"/>
  <c r="G16" i="62"/>
  <c r="G85" i="62"/>
  <c r="G13" i="62"/>
  <c r="G90" i="62"/>
  <c r="G106" i="62"/>
  <c r="G41" i="62"/>
  <c r="G35" i="62"/>
  <c r="G31" i="62"/>
  <c r="G101" i="62"/>
  <c r="G27" i="62"/>
  <c r="G46" i="62"/>
  <c r="G96" i="62"/>
  <c r="G95" i="62"/>
  <c r="G50" i="62"/>
  <c r="G28" i="62"/>
  <c r="G87" i="62"/>
  <c r="G42" i="62"/>
  <c r="G45" i="62"/>
  <c r="G22" i="62"/>
  <c r="G51" i="62"/>
  <c r="G37" i="62"/>
  <c r="G32" i="62"/>
  <c r="G63" i="62"/>
  <c r="G94" i="62"/>
  <c r="G33" i="62"/>
  <c r="G55" i="62"/>
  <c r="G68" i="62"/>
  <c r="G86" i="62"/>
  <c r="G26" i="62"/>
  <c r="G21" i="62"/>
  <c r="G72" i="62"/>
  <c r="G92" i="62"/>
  <c r="G82" i="62"/>
  <c r="G44" i="62"/>
  <c r="G40" i="62"/>
  <c r="G17" i="62"/>
  <c r="G77" i="62"/>
  <c r="G62" i="62"/>
  <c r="G80" i="62"/>
  <c r="G54" i="62"/>
  <c r="G36" i="62"/>
  <c r="G102" i="62"/>
  <c r="G18" i="62"/>
  <c r="D109" i="62"/>
  <c r="G97" i="62"/>
  <c r="D109" i="51"/>
  <c r="G55" i="51"/>
  <c r="G44" i="51"/>
  <c r="G39" i="51"/>
  <c r="G28" i="51"/>
  <c r="G22" i="51"/>
  <c r="G48" i="51"/>
  <c r="G43" i="51"/>
  <c r="G32" i="51"/>
  <c r="G27" i="51"/>
  <c r="G15" i="51"/>
  <c r="G52" i="51"/>
  <c r="G47" i="51"/>
  <c r="G36" i="51"/>
  <c r="G31" i="51"/>
  <c r="G19" i="51"/>
  <c r="G14" i="51"/>
  <c r="G51" i="51"/>
  <c r="D57" i="51"/>
  <c r="G35" i="51"/>
  <c r="G23" i="51"/>
  <c r="G40" i="51"/>
  <c r="G18" i="51"/>
  <c r="G64" i="51"/>
  <c r="G80" i="51"/>
  <c r="G68" i="51"/>
  <c r="G96" i="51"/>
  <c r="G84" i="51"/>
  <c r="G101" i="51"/>
  <c r="G90" i="51"/>
  <c r="G97" i="51"/>
  <c r="G37" i="51"/>
  <c r="G17" i="51"/>
  <c r="G50" i="51"/>
  <c r="G89" i="51"/>
  <c r="G102" i="51"/>
  <c r="G103" i="51"/>
  <c r="G41" i="51"/>
  <c r="G61" i="51"/>
  <c r="G21" i="51"/>
  <c r="G54" i="51"/>
  <c r="G94" i="51"/>
  <c r="G107" i="51"/>
  <c r="E109" i="51"/>
  <c r="G45" i="51"/>
  <c r="G66" i="51"/>
  <c r="G26" i="51"/>
  <c r="G72" i="51"/>
  <c r="G106" i="51"/>
  <c r="G16" i="51"/>
  <c r="G49" i="51"/>
  <c r="G77" i="51"/>
  <c r="G30" i="51"/>
  <c r="G88" i="51"/>
  <c r="G65" i="51"/>
  <c r="G20" i="51"/>
  <c r="G53" i="51"/>
  <c r="G82" i="51"/>
  <c r="G34" i="51"/>
  <c r="G105" i="51"/>
  <c r="G69" i="51"/>
  <c r="G70" i="51"/>
  <c r="G25" i="51"/>
  <c r="G93" i="51"/>
  <c r="G38" i="51"/>
  <c r="G62" i="51"/>
  <c r="G74" i="51"/>
  <c r="G81" i="51"/>
  <c r="G29" i="51"/>
  <c r="G76" i="51"/>
  <c r="G98" i="51"/>
  <c r="G42" i="51"/>
  <c r="G73" i="51"/>
  <c r="G85" i="51"/>
  <c r="G86" i="51"/>
  <c r="G33" i="51"/>
  <c r="G92" i="51"/>
  <c r="G13" i="51"/>
  <c r="G46" i="51"/>
  <c r="G78" i="51"/>
  <c r="E57" i="51"/>
  <c r="G91" i="51"/>
  <c r="G63" i="51"/>
  <c r="G95" i="51"/>
  <c r="G67" i="51"/>
  <c r="G99" i="51"/>
  <c r="G71" i="51"/>
  <c r="G104" i="51"/>
  <c r="G79" i="51"/>
  <c r="G87" i="51"/>
  <c r="G75" i="51"/>
  <c r="G83" i="51"/>
  <c r="G95" i="73"/>
  <c r="D109" i="73"/>
  <c r="G103" i="73"/>
  <c r="G97" i="73"/>
  <c r="G35" i="73"/>
  <c r="G22" i="73"/>
  <c r="G90" i="73"/>
  <c r="G46" i="73"/>
  <c r="G107" i="73"/>
  <c r="G51" i="73"/>
  <c r="G39" i="73"/>
  <c r="G34" i="73"/>
  <c r="G81" i="73"/>
  <c r="G67" i="73"/>
  <c r="G99" i="73"/>
  <c r="G50" i="73"/>
  <c r="G38" i="73"/>
  <c r="G13" i="73"/>
  <c r="G93" i="73"/>
  <c r="G66" i="73"/>
  <c r="G55" i="73"/>
  <c r="G43" i="73"/>
  <c r="G18" i="73"/>
  <c r="G27" i="73"/>
  <c r="G61" i="73"/>
  <c r="G98" i="73"/>
  <c r="G17" i="73"/>
  <c r="G104" i="73"/>
  <c r="G30" i="73"/>
  <c r="G71" i="73"/>
  <c r="E109" i="73"/>
  <c r="G94" i="73"/>
  <c r="G31" i="73"/>
  <c r="G14" i="73"/>
  <c r="G83" i="73"/>
  <c r="G65" i="73"/>
  <c r="G79" i="73"/>
  <c r="G74" i="73"/>
  <c r="G42" i="73"/>
  <c r="G54" i="73"/>
  <c r="G26" i="73"/>
  <c r="G89" i="73"/>
  <c r="G70" i="73"/>
  <c r="G21" i="73"/>
  <c r="G85" i="73"/>
  <c r="G62" i="73"/>
  <c r="G47" i="73"/>
  <c r="G75" i="73"/>
  <c r="G44" i="73"/>
  <c r="G88" i="73"/>
  <c r="G73" i="73"/>
  <c r="G25" i="73"/>
  <c r="G69" i="73"/>
  <c r="G15" i="73"/>
  <c r="G48" i="73"/>
  <c r="G84" i="73"/>
  <c r="G82" i="73"/>
  <c r="G29" i="73"/>
  <c r="G78" i="73"/>
  <c r="G19" i="73"/>
  <c r="G52" i="73"/>
  <c r="G80" i="73"/>
  <c r="G91" i="73"/>
  <c r="G33" i="73"/>
  <c r="G87" i="73"/>
  <c r="G23" i="73"/>
  <c r="D57" i="73"/>
  <c r="G76" i="73"/>
  <c r="G106" i="73"/>
  <c r="G37" i="73"/>
  <c r="G102" i="73"/>
  <c r="G28" i="73"/>
  <c r="G63" i="73"/>
  <c r="G105" i="73"/>
  <c r="G72" i="73"/>
  <c r="G41" i="73"/>
  <c r="G32" i="73"/>
  <c r="G77" i="73"/>
  <c r="G101" i="73"/>
  <c r="G68" i="73"/>
  <c r="G45" i="73"/>
  <c r="G40" i="73"/>
  <c r="G92" i="73"/>
  <c r="E57" i="73"/>
  <c r="G20" i="73"/>
  <c r="G64" i="73"/>
  <c r="G49" i="73"/>
  <c r="G53" i="73"/>
  <c r="G36" i="73"/>
  <c r="G86" i="73"/>
  <c r="G96" i="73"/>
  <c r="G16" i="73"/>
  <c r="G99" i="83"/>
  <c r="G107" i="83"/>
  <c r="G83" i="83"/>
  <c r="G77" i="83"/>
  <c r="G71" i="83"/>
  <c r="G65" i="83"/>
  <c r="G52" i="83"/>
  <c r="G43" i="83"/>
  <c r="G34" i="83"/>
  <c r="G19" i="83"/>
  <c r="G94" i="83"/>
  <c r="D57" i="83"/>
  <c r="G47" i="83"/>
  <c r="G38" i="83"/>
  <c r="G23" i="83"/>
  <c r="G14" i="83"/>
  <c r="G70" i="83"/>
  <c r="G51" i="83"/>
  <c r="G42" i="83"/>
  <c r="G28" i="83"/>
  <c r="G18" i="83"/>
  <c r="G104" i="83"/>
  <c r="G97" i="83"/>
  <c r="G74" i="83"/>
  <c r="G50" i="83"/>
  <c r="G36" i="83"/>
  <c r="G27" i="83"/>
  <c r="G17" i="83"/>
  <c r="E109" i="83"/>
  <c r="G85" i="83"/>
  <c r="G79" i="83"/>
  <c r="G62" i="83"/>
  <c r="G54" i="83"/>
  <c r="G40" i="83"/>
  <c r="G31" i="83"/>
  <c r="G21" i="83"/>
  <c r="D109" i="83"/>
  <c r="G93" i="83"/>
  <c r="G86" i="83"/>
  <c r="G63" i="83"/>
  <c r="G46" i="83"/>
  <c r="G39" i="83"/>
  <c r="G13" i="83"/>
  <c r="G32" i="83"/>
  <c r="G26" i="83"/>
  <c r="G61" i="83"/>
  <c r="G44" i="83"/>
  <c r="G35" i="83"/>
  <c r="G55" i="83"/>
  <c r="G48" i="83"/>
  <c r="G22" i="83"/>
  <c r="G103" i="83"/>
  <c r="G95" i="83"/>
  <c r="G15" i="83"/>
  <c r="G30" i="83"/>
  <c r="G75" i="83"/>
  <c r="G98" i="83"/>
  <c r="G66" i="83"/>
  <c r="G89" i="83"/>
  <c r="G101" i="83"/>
  <c r="G68" i="83"/>
  <c r="G33" i="83"/>
  <c r="G78" i="83"/>
  <c r="G96" i="83"/>
  <c r="G64" i="83"/>
  <c r="G37" i="83"/>
  <c r="G87" i="83"/>
  <c r="G92" i="83"/>
  <c r="E57" i="83"/>
  <c r="G41" i="83"/>
  <c r="G102" i="83"/>
  <c r="G67" i="83"/>
  <c r="G88" i="83"/>
  <c r="G73" i="83"/>
  <c r="G45" i="83"/>
  <c r="G81" i="83"/>
  <c r="G84" i="83"/>
  <c r="G82" i="83"/>
  <c r="G16" i="83"/>
  <c r="G49" i="83"/>
  <c r="G90" i="83"/>
  <c r="G80" i="83"/>
  <c r="G91" i="83"/>
  <c r="G20" i="83"/>
  <c r="G53" i="83"/>
  <c r="G76" i="83"/>
  <c r="G106" i="83"/>
  <c r="G25" i="83"/>
  <c r="G105" i="83"/>
  <c r="G29" i="83"/>
  <c r="G72" i="83"/>
  <c r="G69" i="83"/>
  <c r="D109" i="76"/>
  <c r="G49" i="76"/>
  <c r="G40" i="76"/>
  <c r="G31" i="76"/>
  <c r="G16" i="76"/>
  <c r="E109" i="76"/>
  <c r="G85" i="76"/>
  <c r="G53" i="76"/>
  <c r="G44" i="76"/>
  <c r="G35" i="76"/>
  <c r="G20" i="76"/>
  <c r="G48" i="76"/>
  <c r="G39" i="76"/>
  <c r="G25" i="76"/>
  <c r="G15" i="76"/>
  <c r="G52" i="76"/>
  <c r="G43" i="76"/>
  <c r="G29" i="76"/>
  <c r="G19" i="76"/>
  <c r="G97" i="76"/>
  <c r="D57" i="76"/>
  <c r="G47" i="76"/>
  <c r="G33" i="76"/>
  <c r="G23" i="76"/>
  <c r="G14" i="76"/>
  <c r="G51" i="76"/>
  <c r="G37" i="76"/>
  <c r="G28" i="76"/>
  <c r="G18" i="76"/>
  <c r="G55" i="76"/>
  <c r="G41" i="76"/>
  <c r="G81" i="76"/>
  <c r="G27" i="76"/>
  <c r="G65" i="76"/>
  <c r="G45" i="76"/>
  <c r="G32" i="76"/>
  <c r="G22" i="76"/>
  <c r="G36" i="76"/>
  <c r="G89" i="76"/>
  <c r="G77" i="76"/>
  <c r="G102" i="76"/>
  <c r="G61" i="76"/>
  <c r="G93" i="76"/>
  <c r="G106" i="76"/>
  <c r="G73" i="76"/>
  <c r="G69" i="76"/>
  <c r="G88" i="76"/>
  <c r="G21" i="76"/>
  <c r="G54" i="76"/>
  <c r="G86" i="76"/>
  <c r="G83" i="76"/>
  <c r="G92" i="76"/>
  <c r="G26" i="76"/>
  <c r="G90" i="76"/>
  <c r="G87" i="76"/>
  <c r="G64" i="76"/>
  <c r="G96" i="76"/>
  <c r="G30" i="76"/>
  <c r="G62" i="76"/>
  <c r="G94" i="76"/>
  <c r="E57" i="76"/>
  <c r="G91" i="76"/>
  <c r="G68" i="76"/>
  <c r="G101" i="76"/>
  <c r="G72" i="76"/>
  <c r="G105" i="76"/>
  <c r="G38" i="76"/>
  <c r="G70" i="76"/>
  <c r="G103" i="76"/>
  <c r="G67" i="76"/>
  <c r="G99" i="76"/>
  <c r="G76" i="76"/>
  <c r="G42" i="76"/>
  <c r="G74" i="76"/>
  <c r="G107" i="76"/>
  <c r="G71" i="76"/>
  <c r="G104" i="76"/>
  <c r="G80" i="76"/>
  <c r="G98" i="76"/>
  <c r="G84" i="76"/>
  <c r="G13" i="76"/>
  <c r="G17" i="76"/>
  <c r="G63" i="76"/>
  <c r="G34" i="76"/>
  <c r="G75" i="76"/>
  <c r="G46" i="76"/>
  <c r="G66" i="76"/>
  <c r="G79" i="76"/>
  <c r="G50" i="76"/>
  <c r="G78" i="76"/>
  <c r="G95" i="76"/>
  <c r="G82" i="76"/>
  <c r="G102" i="93"/>
  <c r="G86" i="93"/>
  <c r="G80" i="93"/>
  <c r="G30" i="93"/>
  <c r="G23" i="93"/>
  <c r="G101" i="93"/>
  <c r="G72" i="93"/>
  <c r="G41" i="93"/>
  <c r="G17" i="93"/>
  <c r="G89" i="93"/>
  <c r="G61" i="93"/>
  <c r="G21" i="93"/>
  <c r="G93" i="93"/>
  <c r="G77" i="93"/>
  <c r="G66" i="93"/>
  <c r="D57" i="93"/>
  <c r="G46" i="93"/>
  <c r="G40" i="93"/>
  <c r="G98" i="93"/>
  <c r="G88" i="93"/>
  <c r="G70" i="93"/>
  <c r="G50" i="93"/>
  <c r="G32" i="93"/>
  <c r="G20" i="93"/>
  <c r="E109" i="93"/>
  <c r="G81" i="93"/>
  <c r="G49" i="93"/>
  <c r="G19" i="93"/>
  <c r="G107" i="93"/>
  <c r="G54" i="93"/>
  <c r="G53" i="93"/>
  <c r="G97" i="93"/>
  <c r="G69" i="93"/>
  <c r="G90" i="93"/>
  <c r="G48" i="93"/>
  <c r="G25" i="93"/>
  <c r="G103" i="93"/>
  <c r="G65" i="93"/>
  <c r="G92" i="93"/>
  <c r="G68" i="93"/>
  <c r="G74" i="93"/>
  <c r="G33" i="93"/>
  <c r="G105" i="93"/>
  <c r="G34" i="93"/>
  <c r="G78" i="93"/>
  <c r="G84" i="93"/>
  <c r="G15" i="93"/>
  <c r="G36" i="93"/>
  <c r="G44" i="93"/>
  <c r="G29" i="93"/>
  <c r="G31" i="93"/>
  <c r="G95" i="93"/>
  <c r="G63" i="93"/>
  <c r="G76" i="93"/>
  <c r="G37" i="93"/>
  <c r="G27" i="93"/>
  <c r="G91" i="93"/>
  <c r="E57" i="93"/>
  <c r="G85" i="93"/>
  <c r="G42" i="93"/>
  <c r="G55" i="93"/>
  <c r="G22" i="93"/>
  <c r="G87" i="93"/>
  <c r="G52" i="93"/>
  <c r="G94" i="93"/>
  <c r="G64" i="93"/>
  <c r="G51" i="93"/>
  <c r="G18" i="93"/>
  <c r="G83" i="93"/>
  <c r="G38" i="93"/>
  <c r="G73" i="93"/>
  <c r="G47" i="93"/>
  <c r="G14" i="93"/>
  <c r="G79" i="93"/>
  <c r="G16" i="93"/>
  <c r="G82" i="93"/>
  <c r="G43" i="93"/>
  <c r="D109" i="93"/>
  <c r="G75" i="93"/>
  <c r="G26" i="93"/>
  <c r="G96" i="93"/>
  <c r="G39" i="93"/>
  <c r="G104" i="93"/>
  <c r="G71" i="93"/>
  <c r="G45" i="93"/>
  <c r="G13" i="93"/>
  <c r="G106" i="93"/>
  <c r="G35" i="93"/>
  <c r="G99" i="93"/>
  <c r="G67" i="93"/>
  <c r="G62" i="93"/>
  <c r="G28" i="93"/>
  <c r="D109" i="82"/>
  <c r="G104" i="82"/>
  <c r="G99" i="82"/>
  <c r="G95" i="82"/>
  <c r="G91" i="82"/>
  <c r="G87" i="82"/>
  <c r="G83" i="82"/>
  <c r="G79" i="82"/>
  <c r="G75" i="82"/>
  <c r="G71" i="82"/>
  <c r="G67" i="82"/>
  <c r="G63" i="82"/>
  <c r="G54" i="82"/>
  <c r="G31" i="82"/>
  <c r="G42" i="82"/>
  <c r="G18" i="82"/>
  <c r="G107" i="82"/>
  <c r="G103" i="82"/>
  <c r="G98" i="82"/>
  <c r="G94" i="82"/>
  <c r="G90" i="82"/>
  <c r="G86" i="82"/>
  <c r="G82" i="82"/>
  <c r="G78" i="82"/>
  <c r="G74" i="82"/>
  <c r="G70" i="82"/>
  <c r="G66" i="82"/>
  <c r="G62" i="82"/>
  <c r="G53" i="82"/>
  <c r="G47" i="82"/>
  <c r="G30" i="82"/>
  <c r="G106" i="82"/>
  <c r="G102" i="82"/>
  <c r="G97" i="82"/>
  <c r="G93" i="82"/>
  <c r="G89" i="82"/>
  <c r="G85" i="82"/>
  <c r="G81" i="82"/>
  <c r="G77" i="82"/>
  <c r="G73" i="82"/>
  <c r="G69" i="82"/>
  <c r="G65" i="82"/>
  <c r="G61" i="82"/>
  <c r="G29" i="82"/>
  <c r="G21" i="82"/>
  <c r="E57" i="82"/>
  <c r="G51" i="82"/>
  <c r="G45" i="82"/>
  <c r="G39" i="82"/>
  <c r="G33" i="82"/>
  <c r="G92" i="82"/>
  <c r="G105" i="82"/>
  <c r="G72" i="82"/>
  <c r="G38" i="82"/>
  <c r="G84" i="82"/>
  <c r="G14" i="82"/>
  <c r="G96" i="82"/>
  <c r="G64" i="82"/>
  <c r="G20" i="82"/>
  <c r="G76" i="82"/>
  <c r="E109" i="82"/>
  <c r="G88" i="82"/>
  <c r="G101" i="82"/>
  <c r="G68" i="82"/>
  <c r="G80" i="82"/>
  <c r="G43" i="82"/>
  <c r="G25" i="82"/>
  <c r="G27" i="82"/>
  <c r="G37" i="82"/>
  <c r="G50" i="82"/>
  <c r="G41" i="82"/>
  <c r="G55" i="82"/>
  <c r="G17" i="82"/>
  <c r="G34" i="82"/>
  <c r="G22" i="82"/>
  <c r="G13" i="82"/>
  <c r="G46" i="82"/>
  <c r="G36" i="82"/>
  <c r="G35" i="82"/>
  <c r="G32" i="82"/>
  <c r="G49" i="82"/>
  <c r="G28" i="82"/>
  <c r="D57" i="82"/>
  <c r="G23" i="82"/>
  <c r="G52" i="82"/>
  <c r="G19" i="82"/>
  <c r="G48" i="82"/>
  <c r="G15" i="82"/>
  <c r="G44" i="82"/>
  <c r="G16" i="82"/>
  <c r="G40" i="82"/>
  <c r="G26" i="82"/>
  <c r="G78" i="49"/>
  <c r="G86" i="49"/>
  <c r="G47" i="49"/>
  <c r="G19" i="49"/>
  <c r="G107" i="49"/>
  <c r="G63" i="49"/>
  <c r="G36" i="49"/>
  <c r="G32" i="49"/>
  <c r="G103" i="49"/>
  <c r="G43" i="49"/>
  <c r="G62" i="49"/>
  <c r="G74" i="49"/>
  <c r="G98" i="49"/>
  <c r="G67" i="49"/>
  <c r="G27" i="49"/>
  <c r="G31" i="49"/>
  <c r="G94" i="49"/>
  <c r="G15" i="49"/>
  <c r="E57" i="49"/>
  <c r="G52" i="49"/>
  <c r="G48" i="49"/>
  <c r="G66" i="49"/>
  <c r="G14" i="49"/>
  <c r="G70" i="49"/>
  <c r="G77" i="49"/>
  <c r="G30" i="49"/>
  <c r="G17" i="49"/>
  <c r="G92" i="49"/>
  <c r="E109" i="49"/>
  <c r="G33" i="49"/>
  <c r="G22" i="49"/>
  <c r="G23" i="49"/>
  <c r="G106" i="49"/>
  <c r="G73" i="49"/>
  <c r="G21" i="49"/>
  <c r="G104" i="49"/>
  <c r="G88" i="49"/>
  <c r="G49" i="49"/>
  <c r="G25" i="49"/>
  <c r="G28" i="49"/>
  <c r="G35" i="49"/>
  <c r="G102" i="49"/>
  <c r="G69" i="49"/>
  <c r="G13" i="49"/>
  <c r="G91" i="49"/>
  <c r="G84" i="49"/>
  <c r="G41" i="49"/>
  <c r="G16" i="49"/>
  <c r="G39" i="49"/>
  <c r="G40" i="49"/>
  <c r="G97" i="49"/>
  <c r="G65" i="49"/>
  <c r="G99" i="49"/>
  <c r="G87" i="49"/>
  <c r="G80" i="49"/>
  <c r="G37" i="49"/>
  <c r="D109" i="49"/>
  <c r="G44" i="49"/>
  <c r="G51" i="49"/>
  <c r="G93" i="49"/>
  <c r="G61" i="49"/>
  <c r="G50" i="49"/>
  <c r="G79" i="49"/>
  <c r="G76" i="49"/>
  <c r="G29" i="49"/>
  <c r="G83" i="49"/>
  <c r="G55" i="49"/>
  <c r="G89" i="49"/>
  <c r="G54" i="49"/>
  <c r="G42" i="49"/>
  <c r="G105" i="49"/>
  <c r="G72" i="49"/>
  <c r="G20" i="49"/>
  <c r="G71" i="49"/>
  <c r="G82" i="49"/>
  <c r="G90" i="49"/>
  <c r="G46" i="49"/>
  <c r="G53" i="49"/>
  <c r="G18" i="49"/>
  <c r="G38" i="49"/>
  <c r="G45" i="49"/>
  <c r="D57" i="49"/>
  <c r="G34" i="49"/>
  <c r="G95" i="49"/>
  <c r="G26" i="49"/>
  <c r="G75" i="49"/>
  <c r="G101" i="49"/>
  <c r="G96" i="49"/>
  <c r="G85" i="49"/>
  <c r="G68" i="49"/>
  <c r="G81" i="49"/>
  <c r="G64" i="49"/>
  <c r="G106" i="24"/>
  <c r="G35" i="24"/>
  <c r="G22" i="24"/>
  <c r="G17" i="24"/>
  <c r="G46" i="24"/>
  <c r="G51" i="24"/>
  <c r="G39" i="24"/>
  <c r="G34" i="24"/>
  <c r="G21" i="24"/>
  <c r="G27" i="24"/>
  <c r="G55" i="24"/>
  <c r="G50" i="24"/>
  <c r="G38" i="24"/>
  <c r="G18" i="24"/>
  <c r="G30" i="24"/>
  <c r="G43" i="24"/>
  <c r="G13" i="24"/>
  <c r="G54" i="24"/>
  <c r="G31" i="24"/>
  <c r="G42" i="24"/>
  <c r="G47" i="24"/>
  <c r="G14" i="24"/>
  <c r="G26" i="24"/>
  <c r="G62" i="24"/>
  <c r="G94" i="24"/>
  <c r="G15" i="24"/>
  <c r="G48" i="24"/>
  <c r="G67" i="24"/>
  <c r="G99" i="24"/>
  <c r="G20" i="24"/>
  <c r="G53" i="24"/>
  <c r="G64" i="24"/>
  <c r="G96" i="24"/>
  <c r="G65" i="24"/>
  <c r="G97" i="24"/>
  <c r="G66" i="24"/>
  <c r="G98" i="24"/>
  <c r="G19" i="24"/>
  <c r="G52" i="24"/>
  <c r="G71" i="24"/>
  <c r="G104" i="24"/>
  <c r="G25" i="24"/>
  <c r="E109" i="24"/>
  <c r="G68" i="24"/>
  <c r="G101" i="24"/>
  <c r="G69" i="24"/>
  <c r="G102" i="24"/>
  <c r="G70" i="24"/>
  <c r="G103" i="24"/>
  <c r="G23" i="24"/>
  <c r="D57" i="24"/>
  <c r="G75" i="24"/>
  <c r="D109" i="24"/>
  <c r="G29" i="24"/>
  <c r="G72" i="24"/>
  <c r="G105" i="24"/>
  <c r="G73" i="24"/>
  <c r="G76" i="24"/>
  <c r="G74" i="24"/>
  <c r="G107" i="24"/>
  <c r="G28" i="24"/>
  <c r="G79" i="24"/>
  <c r="G33" i="24"/>
  <c r="G77" i="24"/>
  <c r="G78" i="24"/>
  <c r="G32" i="24"/>
  <c r="G83" i="24"/>
  <c r="G37" i="24"/>
  <c r="G80" i="24"/>
  <c r="G81" i="24"/>
  <c r="G82" i="24"/>
  <c r="G36" i="24"/>
  <c r="G87" i="24"/>
  <c r="G41" i="24"/>
  <c r="G84" i="24"/>
  <c r="G85" i="24"/>
  <c r="G86" i="24"/>
  <c r="G40" i="24"/>
  <c r="E57" i="24"/>
  <c r="G91" i="24"/>
  <c r="G45" i="24"/>
  <c r="G88" i="24"/>
  <c r="G89" i="24"/>
  <c r="G90" i="24"/>
  <c r="G44" i="24"/>
  <c r="G63" i="24"/>
  <c r="G95" i="24"/>
  <c r="G16" i="24"/>
  <c r="G49" i="24"/>
  <c r="G92" i="24"/>
  <c r="G61" i="24"/>
  <c r="G93" i="24"/>
  <c r="D109" i="25"/>
  <c r="G46" i="25"/>
  <c r="G40" i="25"/>
  <c r="G72" i="25"/>
  <c r="G84" i="25"/>
  <c r="G32" i="25"/>
  <c r="G13" i="25"/>
  <c r="G76" i="25"/>
  <c r="G51" i="25"/>
  <c r="G31" i="25"/>
  <c r="G18" i="25"/>
  <c r="G105" i="25"/>
  <c r="G55" i="25"/>
  <c r="G28" i="25"/>
  <c r="G21" i="25"/>
  <c r="G42" i="25"/>
  <c r="G22" i="25"/>
  <c r="G54" i="25"/>
  <c r="G78" i="25"/>
  <c r="G37" i="25"/>
  <c r="G82" i="25"/>
  <c r="G49" i="25"/>
  <c r="G16" i="25"/>
  <c r="G41" i="25"/>
  <c r="G90" i="25"/>
  <c r="D57" i="25"/>
  <c r="G52" i="25"/>
  <c r="G68" i="25"/>
  <c r="G53" i="25"/>
  <c r="G45" i="25"/>
  <c r="G66" i="25"/>
  <c r="G80" i="25"/>
  <c r="G74" i="25"/>
  <c r="G62" i="25"/>
  <c r="G50" i="25"/>
  <c r="G92" i="25"/>
  <c r="G86" i="25"/>
  <c r="G101" i="25"/>
  <c r="G88" i="25"/>
  <c r="G64" i="25"/>
  <c r="G14" i="25"/>
  <c r="G98" i="25"/>
  <c r="G15" i="25"/>
  <c r="G107" i="25"/>
  <c r="G94" i="25"/>
  <c r="G70" i="25"/>
  <c r="G23" i="25"/>
  <c r="G19" i="25"/>
  <c r="G25" i="25"/>
  <c r="G20" i="25"/>
  <c r="E109" i="25"/>
  <c r="G96" i="25"/>
  <c r="G33" i="25"/>
  <c r="G29" i="25"/>
  <c r="G30" i="25"/>
  <c r="G26" i="25"/>
  <c r="G17" i="25"/>
  <c r="G103" i="25"/>
  <c r="G38" i="25"/>
  <c r="G34" i="25"/>
  <c r="G39" i="25"/>
  <c r="G35" i="25"/>
  <c r="G27" i="25"/>
  <c r="G43" i="25"/>
  <c r="G48" i="25"/>
  <c r="G44" i="25"/>
  <c r="G36" i="25"/>
  <c r="G47" i="25"/>
  <c r="G65" i="25"/>
  <c r="G97" i="25"/>
  <c r="G69" i="25"/>
  <c r="G102" i="25"/>
  <c r="G73" i="25"/>
  <c r="G106" i="25"/>
  <c r="G87" i="25"/>
  <c r="G81" i="25"/>
  <c r="G63" i="25"/>
  <c r="G95" i="25"/>
  <c r="G89" i="25"/>
  <c r="G71" i="25"/>
  <c r="G104" i="25"/>
  <c r="E57" i="25"/>
  <c r="G67" i="25"/>
  <c r="G75" i="25"/>
  <c r="G61" i="25"/>
  <c r="G79" i="25"/>
  <c r="G77" i="25"/>
  <c r="G83" i="25"/>
  <c r="G85" i="25"/>
  <c r="G91" i="25"/>
  <c r="G93" i="25"/>
  <c r="G99" i="25"/>
  <c r="E109" i="23"/>
  <c r="G26" i="23"/>
  <c r="G77" i="23"/>
  <c r="G35" i="23"/>
  <c r="G82" i="23"/>
  <c r="G88" i="23"/>
  <c r="G28" i="23"/>
  <c r="G79" i="23"/>
  <c r="G29" i="23"/>
  <c r="G30" i="23"/>
  <c r="G81" i="23"/>
  <c r="G39" i="23"/>
  <c r="G86" i="23"/>
  <c r="G92" i="23"/>
  <c r="G32" i="23"/>
  <c r="G83" i="23"/>
  <c r="G33" i="23"/>
  <c r="G34" i="23"/>
  <c r="G85" i="23"/>
  <c r="G43" i="23"/>
  <c r="G90" i="23"/>
  <c r="G64" i="23"/>
  <c r="G96" i="23"/>
  <c r="G36" i="23"/>
  <c r="G87" i="23"/>
  <c r="G37" i="23"/>
  <c r="G38" i="23"/>
  <c r="G89" i="23"/>
  <c r="G14" i="23"/>
  <c r="G47" i="23"/>
  <c r="G62" i="23"/>
  <c r="G94" i="23"/>
  <c r="G68" i="23"/>
  <c r="G101" i="23"/>
  <c r="E57" i="23"/>
  <c r="G41" i="23"/>
  <c r="G42" i="23"/>
  <c r="G61" i="23"/>
  <c r="G93" i="23"/>
  <c r="G18" i="23"/>
  <c r="G51" i="23"/>
  <c r="G66" i="23"/>
  <c r="G98" i="23"/>
  <c r="G72" i="23"/>
  <c r="G105" i="23"/>
  <c r="G44" i="23"/>
  <c r="G63" i="23"/>
  <c r="G95" i="23"/>
  <c r="G45" i="23"/>
  <c r="G13" i="23"/>
  <c r="G46" i="23"/>
  <c r="G65" i="23"/>
  <c r="G97" i="23"/>
  <c r="G22" i="23"/>
  <c r="G55" i="23"/>
  <c r="G70" i="23"/>
  <c r="G103" i="23"/>
  <c r="G76" i="23"/>
  <c r="G15" i="23"/>
  <c r="G48" i="23"/>
  <c r="G67" i="23"/>
  <c r="G99" i="23"/>
  <c r="G16" i="23"/>
  <c r="G49" i="23"/>
  <c r="G17" i="23"/>
  <c r="G50" i="23"/>
  <c r="G69" i="23"/>
  <c r="G102" i="23"/>
  <c r="G27" i="23"/>
  <c r="G74" i="23"/>
  <c r="G107" i="23"/>
  <c r="G80" i="23"/>
  <c r="G19" i="23"/>
  <c r="G52" i="23"/>
  <c r="G71" i="23"/>
  <c r="G104" i="23"/>
  <c r="G20" i="23"/>
  <c r="G53" i="23"/>
  <c r="G91" i="23"/>
  <c r="G21" i="23"/>
  <c r="G54" i="23"/>
  <c r="G73" i="23"/>
  <c r="G106" i="23"/>
  <c r="G31" i="23"/>
  <c r="G78" i="23"/>
  <c r="G84" i="23"/>
  <c r="G23" i="23"/>
  <c r="D57" i="23"/>
  <c r="G75" i="23"/>
  <c r="D109" i="23"/>
  <c r="G25" i="23"/>
  <c r="G40" i="23"/>
  <c r="E109" i="45"/>
  <c r="G102" i="45"/>
  <c r="G69" i="45"/>
  <c r="G101" i="45"/>
  <c r="G68" i="45"/>
  <c r="G106" i="45"/>
  <c r="G80" i="45"/>
  <c r="G73" i="45"/>
  <c r="G85" i="45"/>
  <c r="G89" i="45"/>
  <c r="G96" i="45"/>
  <c r="G64" i="45"/>
  <c r="G84" i="45"/>
  <c r="G26" i="45"/>
  <c r="G42" i="45"/>
  <c r="G62" i="45"/>
  <c r="G21" i="45"/>
  <c r="G38" i="45"/>
  <c r="G48" i="45"/>
  <c r="G50" i="45"/>
  <c r="G35" i="45"/>
  <c r="G72" i="45"/>
  <c r="G36" i="45"/>
  <c r="G22" i="45"/>
  <c r="G65" i="45"/>
  <c r="G40" i="45"/>
  <c r="G77" i="45"/>
  <c r="G47" i="45"/>
  <c r="G28" i="45"/>
  <c r="G76" i="45"/>
  <c r="G51" i="45"/>
  <c r="G88" i="45"/>
  <c r="G52" i="45"/>
  <c r="G39" i="45"/>
  <c r="G15" i="45"/>
  <c r="G44" i="45"/>
  <c r="G92" i="45"/>
  <c r="G13" i="45"/>
  <c r="G105" i="45"/>
  <c r="G54" i="45"/>
  <c r="G27" i="45"/>
  <c r="G55" i="45"/>
  <c r="G97" i="45"/>
  <c r="G30" i="45"/>
  <c r="G14" i="45"/>
  <c r="G32" i="45"/>
  <c r="G17" i="45"/>
  <c r="G18" i="45"/>
  <c r="G46" i="45"/>
  <c r="G19" i="45"/>
  <c r="G43" i="45"/>
  <c r="G34" i="45"/>
  <c r="G23" i="45"/>
  <c r="G61" i="45"/>
  <c r="G31" i="45"/>
  <c r="G81" i="45"/>
  <c r="D57" i="45"/>
  <c r="G93" i="45"/>
  <c r="G82" i="45"/>
  <c r="G63" i="45"/>
  <c r="G95" i="45"/>
  <c r="G20" i="45"/>
  <c r="G53" i="45"/>
  <c r="G86" i="45"/>
  <c r="G67" i="45"/>
  <c r="G99" i="45"/>
  <c r="G25" i="45"/>
  <c r="G90" i="45"/>
  <c r="G71" i="45"/>
  <c r="G104" i="45"/>
  <c r="G29" i="45"/>
  <c r="G94" i="45"/>
  <c r="G75" i="45"/>
  <c r="D109" i="45"/>
  <c r="G33" i="45"/>
  <c r="G66" i="45"/>
  <c r="G98" i="45"/>
  <c r="G79" i="45"/>
  <c r="G37" i="45"/>
  <c r="G70" i="45"/>
  <c r="G103" i="45"/>
  <c r="G83" i="45"/>
  <c r="G41" i="45"/>
  <c r="G74" i="45"/>
  <c r="G107" i="45"/>
  <c r="G87" i="45"/>
  <c r="G45" i="45"/>
  <c r="E57" i="45"/>
  <c r="G91" i="45"/>
  <c r="G16" i="45"/>
  <c r="G78" i="45"/>
  <c r="G49" i="45"/>
  <c r="G54" i="21"/>
  <c r="G77" i="21"/>
  <c r="G105" i="21"/>
  <c r="G61" i="21"/>
  <c r="G72" i="21"/>
  <c r="G32" i="21"/>
  <c r="G88" i="21"/>
  <c r="G93" i="21"/>
  <c r="G98" i="21"/>
  <c r="G66" i="21"/>
  <c r="G82" i="21"/>
  <c r="G52" i="21"/>
  <c r="G94" i="21"/>
  <c r="G74" i="21"/>
  <c r="G23" i="21"/>
  <c r="G97" i="21"/>
  <c r="G40" i="21"/>
  <c r="G101" i="21"/>
  <c r="G80" i="21"/>
  <c r="D57" i="21"/>
  <c r="G103" i="21"/>
  <c r="G62" i="21"/>
  <c r="G106" i="21"/>
  <c r="G85" i="21"/>
  <c r="G65" i="21"/>
  <c r="G44" i="21"/>
  <c r="G68" i="21"/>
  <c r="G28" i="21"/>
  <c r="G90" i="21"/>
  <c r="G70" i="21"/>
  <c r="G73" i="21"/>
  <c r="G15" i="21"/>
  <c r="G96" i="21"/>
  <c r="G76" i="21"/>
  <c r="G78" i="21"/>
  <c r="G48" i="21"/>
  <c r="G102" i="21"/>
  <c r="G81" i="21"/>
  <c r="G84" i="21"/>
  <c r="G64" i="21"/>
  <c r="G107" i="21"/>
  <c r="G86" i="21"/>
  <c r="G19" i="21"/>
  <c r="G89" i="21"/>
  <c r="G69" i="21"/>
  <c r="G36" i="21"/>
  <c r="G92" i="21"/>
  <c r="G27" i="21"/>
  <c r="G22" i="21"/>
  <c r="G79" i="21"/>
  <c r="G29" i="21"/>
  <c r="E109" i="21"/>
  <c r="G13" i="21"/>
  <c r="G46" i="21"/>
  <c r="G31" i="21"/>
  <c r="G83" i="21"/>
  <c r="G33" i="21"/>
  <c r="G17" i="21"/>
  <c r="G50" i="21"/>
  <c r="G26" i="21"/>
  <c r="G35" i="21"/>
  <c r="G87" i="21"/>
  <c r="G37" i="21"/>
  <c r="G21" i="21"/>
  <c r="G39" i="21"/>
  <c r="E57" i="21"/>
  <c r="G91" i="21"/>
  <c r="G41" i="21"/>
  <c r="G43" i="21"/>
  <c r="G63" i="21"/>
  <c r="G95" i="21"/>
  <c r="G45" i="21"/>
  <c r="G30" i="21"/>
  <c r="G47" i="21"/>
  <c r="G67" i="21"/>
  <c r="G99" i="21"/>
  <c r="G16" i="21"/>
  <c r="G49" i="21"/>
  <c r="G34" i="21"/>
  <c r="G14" i="21"/>
  <c r="G51" i="21"/>
  <c r="G71" i="21"/>
  <c r="G104" i="21"/>
  <c r="G20" i="21"/>
  <c r="G53" i="21"/>
  <c r="G38" i="21"/>
  <c r="G18" i="21"/>
  <c r="G55" i="21"/>
  <c r="G75" i="21"/>
  <c r="D109" i="21"/>
  <c r="G25" i="21"/>
  <c r="G42" i="21"/>
  <c r="G106" i="32"/>
  <c r="G22" i="32"/>
  <c r="G13" i="32"/>
  <c r="G55" i="32"/>
  <c r="G32" i="32"/>
  <c r="G46" i="32"/>
  <c r="G14" i="32"/>
  <c r="G52" i="32"/>
  <c r="G21" i="32"/>
  <c r="G23" i="32"/>
  <c r="G15" i="32"/>
  <c r="G31" i="32"/>
  <c r="G38" i="32"/>
  <c r="G30" i="32"/>
  <c r="G40" i="32"/>
  <c r="G47" i="32"/>
  <c r="G39" i="32"/>
  <c r="G54" i="32"/>
  <c r="G18" i="32"/>
  <c r="D57" i="32"/>
  <c r="G48" i="32"/>
  <c r="G17" i="32"/>
  <c r="G28" i="32"/>
  <c r="G19" i="32"/>
  <c r="G26" i="32"/>
  <c r="G27" i="32"/>
  <c r="G42" i="32"/>
  <c r="G34" i="32"/>
  <c r="G35" i="32"/>
  <c r="G36" i="32"/>
  <c r="G43" i="32"/>
  <c r="G44" i="32"/>
  <c r="G50" i="32"/>
  <c r="G51" i="32"/>
  <c r="G70" i="32"/>
  <c r="G103" i="32"/>
  <c r="G83" i="32"/>
  <c r="G20" i="32"/>
  <c r="G53" i="32"/>
  <c r="G80" i="32"/>
  <c r="G78" i="32"/>
  <c r="E57" i="32"/>
  <c r="G91" i="32"/>
  <c r="G29" i="32"/>
  <c r="E109" i="32"/>
  <c r="G88" i="32"/>
  <c r="G77" i="32"/>
  <c r="G86" i="32"/>
  <c r="G67" i="32"/>
  <c r="G99" i="32"/>
  <c r="G37" i="32"/>
  <c r="G64" i="32"/>
  <c r="G96" i="32"/>
  <c r="G85" i="32"/>
  <c r="G107" i="32"/>
  <c r="D109" i="32"/>
  <c r="G68" i="32"/>
  <c r="G73" i="32"/>
  <c r="G62" i="32"/>
  <c r="G63" i="32"/>
  <c r="G16" i="32"/>
  <c r="G72" i="32"/>
  <c r="G81" i="32"/>
  <c r="G66" i="32"/>
  <c r="G71" i="32"/>
  <c r="G25" i="32"/>
  <c r="G76" i="32"/>
  <c r="G89" i="32"/>
  <c r="G74" i="32"/>
  <c r="G75" i="32"/>
  <c r="G33" i="32"/>
  <c r="G84" i="32"/>
  <c r="G93" i="32"/>
  <c r="G82" i="32"/>
  <c r="G79" i="32"/>
  <c r="G41" i="32"/>
  <c r="G92" i="32"/>
  <c r="G97" i="32"/>
  <c r="G90" i="32"/>
  <c r="G87" i="32"/>
  <c r="G45" i="32"/>
  <c r="G101" i="32"/>
  <c r="G61" i="32"/>
  <c r="G102" i="32"/>
  <c r="G94" i="32"/>
  <c r="G95" i="32"/>
  <c r="G49" i="32"/>
  <c r="G105" i="32"/>
  <c r="G65" i="32"/>
  <c r="G98" i="32"/>
  <c r="G104" i="32"/>
  <c r="G69" i="32"/>
  <c r="G101" i="63"/>
  <c r="D57" i="63"/>
  <c r="G87" i="63"/>
  <c r="G42" i="63"/>
  <c r="G79" i="63"/>
  <c r="G47" i="63"/>
  <c r="G78" i="63"/>
  <c r="G64" i="63"/>
  <c r="G46" i="63"/>
  <c r="G23" i="63"/>
  <c r="G70" i="63"/>
  <c r="G96" i="63"/>
  <c r="G103" i="63"/>
  <c r="G88" i="63"/>
  <c r="G14" i="63"/>
  <c r="G13" i="63"/>
  <c r="G83" i="63"/>
  <c r="G75" i="63"/>
  <c r="G43" i="63"/>
  <c r="G104" i="63"/>
  <c r="G21" i="63"/>
  <c r="G105" i="63"/>
  <c r="G82" i="63"/>
  <c r="G65" i="63"/>
  <c r="G18" i="63"/>
  <c r="G92" i="63"/>
  <c r="G84" i="63"/>
  <c r="G48" i="63"/>
  <c r="G28" i="63"/>
  <c r="G34" i="63"/>
  <c r="G17" i="63"/>
  <c r="G91" i="63"/>
  <c r="G52" i="63"/>
  <c r="G31" i="63"/>
  <c r="G102" i="63"/>
  <c r="G93" i="63"/>
  <c r="G54" i="63"/>
  <c r="G39" i="63"/>
  <c r="G55" i="63"/>
  <c r="G22" i="63"/>
  <c r="G97" i="63"/>
  <c r="G106" i="63"/>
  <c r="G36" i="63"/>
  <c r="G107" i="63"/>
  <c r="G98" i="63"/>
  <c r="G62" i="63"/>
  <c r="G67" i="63"/>
  <c r="G63" i="63"/>
  <c r="G30" i="63"/>
  <c r="G51" i="63"/>
  <c r="G19" i="63"/>
  <c r="D109" i="63"/>
  <c r="G71" i="63"/>
  <c r="G76" i="63"/>
  <c r="G72" i="63"/>
  <c r="G40" i="63"/>
  <c r="E57" i="63"/>
  <c r="G32" i="63"/>
  <c r="G15" i="63"/>
  <c r="G80" i="63"/>
  <c r="G85" i="63"/>
  <c r="G81" i="63"/>
  <c r="G50" i="63"/>
  <c r="G73" i="63"/>
  <c r="G69" i="63"/>
  <c r="G61" i="63"/>
  <c r="G27" i="63"/>
  <c r="G89" i="63"/>
  <c r="G90" i="63"/>
  <c r="G86" i="63"/>
  <c r="G68" i="63"/>
  <c r="G74" i="63"/>
  <c r="G66" i="63"/>
  <c r="G38" i="63"/>
  <c r="G94" i="63"/>
  <c r="G99" i="63"/>
  <c r="G95" i="63"/>
  <c r="G77" i="63"/>
  <c r="G45" i="63"/>
  <c r="G26" i="63"/>
  <c r="G41" i="63"/>
  <c r="G35" i="63"/>
  <c r="G37" i="63"/>
  <c r="G44" i="63"/>
  <c r="G33" i="63"/>
  <c r="G29" i="63"/>
  <c r="E109" i="63"/>
  <c r="G25" i="63"/>
  <c r="G49" i="63"/>
  <c r="G16" i="63"/>
  <c r="G53" i="63"/>
  <c r="G20" i="63"/>
  <c r="G92" i="54"/>
  <c r="G73" i="54"/>
  <c r="G64" i="54"/>
  <c r="G47" i="54"/>
  <c r="G69" i="54"/>
  <c r="G36" i="54"/>
  <c r="G22" i="54"/>
  <c r="G70" i="54"/>
  <c r="G61" i="54"/>
  <c r="G39" i="54"/>
  <c r="G72" i="54"/>
  <c r="G28" i="54"/>
  <c r="G48" i="54"/>
  <c r="G78" i="54"/>
  <c r="G80" i="54"/>
  <c r="G66" i="54"/>
  <c r="G51" i="54"/>
  <c r="G77" i="54"/>
  <c r="G68" i="54"/>
  <c r="G74" i="54"/>
  <c r="G93" i="54"/>
  <c r="G89" i="54"/>
  <c r="G76" i="54"/>
  <c r="G81" i="54"/>
  <c r="G86" i="54"/>
  <c r="G82" i="54"/>
  <c r="G88" i="54"/>
  <c r="G43" i="54"/>
  <c r="G94" i="54"/>
  <c r="G85" i="54"/>
  <c r="G106" i="54"/>
  <c r="G96" i="54"/>
  <c r="G103" i="54"/>
  <c r="G18" i="54"/>
  <c r="G105" i="54"/>
  <c r="G90" i="54"/>
  <c r="G14" i="54"/>
  <c r="G102" i="54"/>
  <c r="G35" i="54"/>
  <c r="G31" i="54"/>
  <c r="G19" i="54"/>
  <c r="G101" i="54"/>
  <c r="G40" i="54"/>
  <c r="G107" i="54"/>
  <c r="G97" i="54"/>
  <c r="D57" i="54"/>
  <c r="G32" i="54"/>
  <c r="G84" i="54"/>
  <c r="G52" i="54"/>
  <c r="G55" i="54"/>
  <c r="G23" i="54"/>
  <c r="G98" i="54"/>
  <c r="G65" i="54"/>
  <c r="G44" i="54"/>
  <c r="G27" i="54"/>
  <c r="G62" i="54"/>
  <c r="G15" i="54"/>
  <c r="G54" i="54"/>
  <c r="G16" i="54"/>
  <c r="G49" i="54"/>
  <c r="G63" i="54"/>
  <c r="E57" i="54"/>
  <c r="G20" i="54"/>
  <c r="G53" i="54"/>
  <c r="G71" i="54"/>
  <c r="G67" i="54"/>
  <c r="G25" i="54"/>
  <c r="G30" i="54"/>
  <c r="G79" i="54"/>
  <c r="G75" i="54"/>
  <c r="G29" i="54"/>
  <c r="E109" i="54"/>
  <c r="G95" i="54"/>
  <c r="G91" i="54"/>
  <c r="G37" i="54"/>
  <c r="G41" i="54"/>
  <c r="G42" i="54"/>
  <c r="G87" i="54"/>
  <c r="G45" i="54"/>
  <c r="G46" i="54"/>
  <c r="G104" i="54"/>
  <c r="G13" i="54"/>
  <c r="G50" i="54"/>
  <c r="G83" i="54"/>
  <c r="G17" i="54"/>
  <c r="G99" i="54"/>
  <c r="G21" i="54"/>
  <c r="D109" i="54"/>
  <c r="G26" i="54"/>
  <c r="G34" i="54"/>
  <c r="G33" i="54"/>
  <c r="G38" i="54"/>
  <c r="G32" i="52"/>
  <c r="G23" i="52"/>
  <c r="D57" i="52"/>
  <c r="G83" i="52"/>
  <c r="G94" i="52"/>
  <c r="G52" i="52"/>
  <c r="G47" i="52"/>
  <c r="G14" i="52"/>
  <c r="G77" i="52"/>
  <c r="G41" i="52"/>
  <c r="G30" i="52"/>
  <c r="G92" i="52"/>
  <c r="G53" i="52"/>
  <c r="G66" i="52"/>
  <c r="G79" i="52"/>
  <c r="G75" i="52"/>
  <c r="G43" i="52"/>
  <c r="G106" i="52"/>
  <c r="G73" i="52"/>
  <c r="G25" i="52"/>
  <c r="G26" i="52"/>
  <c r="G88" i="52"/>
  <c r="G45" i="52"/>
  <c r="G71" i="52"/>
  <c r="G90" i="52"/>
  <c r="G86" i="52"/>
  <c r="G39" i="52"/>
  <c r="G102" i="52"/>
  <c r="G69" i="52"/>
  <c r="G54" i="52"/>
  <c r="G21" i="52"/>
  <c r="G84" i="52"/>
  <c r="G37" i="52"/>
  <c r="G82" i="52"/>
  <c r="G40" i="52"/>
  <c r="G95" i="52"/>
  <c r="G91" i="52"/>
  <c r="G19" i="52"/>
  <c r="G35" i="52"/>
  <c r="G97" i="52"/>
  <c r="G65" i="52"/>
  <c r="G50" i="52"/>
  <c r="G17" i="52"/>
  <c r="G80" i="52"/>
  <c r="G20" i="52"/>
  <c r="G87" i="52"/>
  <c r="G107" i="52"/>
  <c r="G103" i="52"/>
  <c r="G62" i="52"/>
  <c r="G31" i="52"/>
  <c r="G93" i="52"/>
  <c r="E109" i="52"/>
  <c r="G46" i="52"/>
  <c r="G13" i="52"/>
  <c r="G76" i="52"/>
  <c r="G16" i="52"/>
  <c r="G98" i="52"/>
  <c r="G67" i="52"/>
  <c r="G27" i="52"/>
  <c r="G89" i="52"/>
  <c r="G49" i="52"/>
  <c r="G42" i="52"/>
  <c r="G105" i="52"/>
  <c r="G72" i="52"/>
  <c r="G33" i="52"/>
  <c r="G104" i="52"/>
  <c r="G28" i="52"/>
  <c r="G48" i="52"/>
  <c r="G29" i="52"/>
  <c r="G44" i="52"/>
  <c r="G15" i="52"/>
  <c r="G61" i="52"/>
  <c r="E57" i="52"/>
  <c r="G55" i="52"/>
  <c r="G38" i="52"/>
  <c r="G51" i="52"/>
  <c r="G34" i="52"/>
  <c r="G22" i="52"/>
  <c r="G101" i="52"/>
  <c r="G63" i="52"/>
  <c r="G18" i="52"/>
  <c r="G96" i="52"/>
  <c r="G74" i="52"/>
  <c r="G36" i="52"/>
  <c r="G78" i="52"/>
  <c r="G85" i="52"/>
  <c r="G68" i="52"/>
  <c r="G70" i="52"/>
  <c r="G99" i="52"/>
  <c r="G81" i="52"/>
  <c r="G64" i="52"/>
  <c r="D109" i="52"/>
  <c r="E109" i="79"/>
  <c r="G105" i="79"/>
  <c r="G72" i="79"/>
  <c r="G35" i="79"/>
  <c r="G84" i="79"/>
  <c r="G47" i="79"/>
  <c r="G14" i="79"/>
  <c r="G96" i="79"/>
  <c r="G64" i="79"/>
  <c r="G27" i="79"/>
  <c r="G76" i="79"/>
  <c r="G39" i="79"/>
  <c r="G88" i="79"/>
  <c r="G51" i="79"/>
  <c r="G18" i="79"/>
  <c r="G101" i="79"/>
  <c r="G68" i="79"/>
  <c r="G31" i="79"/>
  <c r="G43" i="79"/>
  <c r="G92" i="79"/>
  <c r="G55" i="79"/>
  <c r="G22" i="79"/>
  <c r="G80" i="79"/>
  <c r="G38" i="79"/>
  <c r="G77" i="79"/>
  <c r="G62" i="79"/>
  <c r="G94" i="79"/>
  <c r="G40" i="79"/>
  <c r="E57" i="79"/>
  <c r="G91" i="79"/>
  <c r="G45" i="79"/>
  <c r="G42" i="79"/>
  <c r="G81" i="79"/>
  <c r="G66" i="79"/>
  <c r="G98" i="79"/>
  <c r="G44" i="79"/>
  <c r="G63" i="79"/>
  <c r="G95" i="79"/>
  <c r="G16" i="79"/>
  <c r="G49" i="79"/>
  <c r="G13" i="79"/>
  <c r="G46" i="79"/>
  <c r="G85" i="79"/>
  <c r="G70" i="79"/>
  <c r="G103" i="79"/>
  <c r="G15" i="79"/>
  <c r="G48" i="79"/>
  <c r="G67" i="79"/>
  <c r="G99" i="79"/>
  <c r="G17" i="79"/>
  <c r="G21" i="79"/>
  <c r="G54" i="79"/>
  <c r="G61" i="79"/>
  <c r="G93" i="79"/>
  <c r="G78" i="79"/>
  <c r="G23" i="79"/>
  <c r="D57" i="79"/>
  <c r="G75" i="79"/>
  <c r="D109" i="79"/>
  <c r="G29" i="79"/>
  <c r="G26" i="79"/>
  <c r="G65" i="79"/>
  <c r="G97" i="79"/>
  <c r="G82" i="79"/>
  <c r="G28" i="79"/>
  <c r="G79" i="79"/>
  <c r="G33" i="79"/>
  <c r="G50" i="79"/>
  <c r="G36" i="79"/>
  <c r="G83" i="79"/>
  <c r="G53" i="79"/>
  <c r="G74" i="79"/>
  <c r="G52" i="79"/>
  <c r="G87" i="79"/>
  <c r="G86" i="79"/>
  <c r="G104" i="79"/>
  <c r="G69" i="79"/>
  <c r="G90" i="79"/>
  <c r="G73" i="79"/>
  <c r="G107" i="79"/>
  <c r="G20" i="79"/>
  <c r="G89" i="79"/>
  <c r="G25" i="79"/>
  <c r="G30" i="79"/>
  <c r="G102" i="79"/>
  <c r="G19" i="79"/>
  <c r="G37" i="79"/>
  <c r="G34" i="79"/>
  <c r="G106" i="79"/>
  <c r="G32" i="79"/>
  <c r="G71" i="79"/>
  <c r="G41" i="79"/>
  <c r="D109" i="94"/>
  <c r="E109" i="94"/>
  <c r="G32" i="94"/>
  <c r="G20" i="94"/>
  <c r="G15" i="94"/>
  <c r="G88" i="94"/>
  <c r="G77" i="94"/>
  <c r="G72" i="94"/>
  <c r="G65" i="94"/>
  <c r="G107" i="94"/>
  <c r="G101" i="94"/>
  <c r="D57" i="94"/>
  <c r="G19" i="94"/>
  <c r="G14" i="94"/>
  <c r="G64" i="94"/>
  <c r="G51" i="94"/>
  <c r="G40" i="94"/>
  <c r="G35" i="94"/>
  <c r="G23" i="94"/>
  <c r="G86" i="94"/>
  <c r="G80" i="94"/>
  <c r="G55" i="94"/>
  <c r="G45" i="94"/>
  <c r="G18" i="94"/>
  <c r="G105" i="94"/>
  <c r="G74" i="94"/>
  <c r="G39" i="94"/>
  <c r="G28" i="94"/>
  <c r="G22" i="94"/>
  <c r="G85" i="94"/>
  <c r="G78" i="94"/>
  <c r="G47" i="94"/>
  <c r="G52" i="94"/>
  <c r="G33" i="94"/>
  <c r="G97" i="94"/>
  <c r="G90" i="94"/>
  <c r="G62" i="94"/>
  <c r="G25" i="94"/>
  <c r="G44" i="94"/>
  <c r="G36" i="94"/>
  <c r="G48" i="94"/>
  <c r="G73" i="94"/>
  <c r="G53" i="94"/>
  <c r="G103" i="94"/>
  <c r="G68" i="94"/>
  <c r="G98" i="94"/>
  <c r="G93" i="94"/>
  <c r="G94" i="94"/>
  <c r="G41" i="94"/>
  <c r="G21" i="94"/>
  <c r="G27" i="94"/>
  <c r="G43" i="94"/>
  <c r="G84" i="94"/>
  <c r="G13" i="94"/>
  <c r="G66" i="94"/>
  <c r="G29" i="94"/>
  <c r="G96" i="94"/>
  <c r="G70" i="94"/>
  <c r="G30" i="94"/>
  <c r="G16" i="94"/>
  <c r="G17" i="94"/>
  <c r="G34" i="94"/>
  <c r="G92" i="94"/>
  <c r="G46" i="94"/>
  <c r="G42" i="94"/>
  <c r="G61" i="94"/>
  <c r="G37" i="94"/>
  <c r="G31" i="94"/>
  <c r="G38" i="94"/>
  <c r="G49" i="94"/>
  <c r="G50" i="94"/>
  <c r="G106" i="94"/>
  <c r="G76" i="94"/>
  <c r="G102" i="94"/>
  <c r="G69" i="94"/>
  <c r="G81" i="94"/>
  <c r="G89" i="94"/>
  <c r="G26" i="94"/>
  <c r="G54" i="94"/>
  <c r="G82" i="94"/>
  <c r="G67" i="94"/>
  <c r="G99" i="94"/>
  <c r="G71" i="94"/>
  <c r="G104" i="94"/>
  <c r="G75" i="94"/>
  <c r="G79" i="94"/>
  <c r="G83" i="94"/>
  <c r="G87" i="94"/>
  <c r="E57" i="94"/>
  <c r="G63" i="94"/>
  <c r="G91" i="94"/>
  <c r="G95" i="94"/>
  <c r="G69" i="77"/>
  <c r="G42" i="77"/>
  <c r="E109" i="77"/>
  <c r="G25" i="77"/>
  <c r="G86" i="77"/>
  <c r="G51" i="77"/>
  <c r="G18" i="77"/>
  <c r="G85" i="77"/>
  <c r="G40" i="77"/>
  <c r="G102" i="77"/>
  <c r="G88" i="77"/>
  <c r="G15" i="77"/>
  <c r="G38" i="77"/>
  <c r="G53" i="77"/>
  <c r="G20" i="77"/>
  <c r="G82" i="77"/>
  <c r="G47" i="77"/>
  <c r="G14" i="77"/>
  <c r="G76" i="77"/>
  <c r="D109" i="77"/>
  <c r="G72" i="77"/>
  <c r="D57" i="77"/>
  <c r="G105" i="77"/>
  <c r="G34" i="77"/>
  <c r="G49" i="77"/>
  <c r="G16" i="77"/>
  <c r="G78" i="77"/>
  <c r="G43" i="77"/>
  <c r="G101" i="77"/>
  <c r="G67" i="77"/>
  <c r="G93" i="77"/>
  <c r="G44" i="77"/>
  <c r="G64" i="77"/>
  <c r="G97" i="77"/>
  <c r="G30" i="77"/>
  <c r="G45" i="77"/>
  <c r="G107" i="77"/>
  <c r="G74" i="77"/>
  <c r="G39" i="77"/>
  <c r="G91" i="77"/>
  <c r="G28" i="77"/>
  <c r="G84" i="77"/>
  <c r="G95" i="77"/>
  <c r="G48" i="77"/>
  <c r="G96" i="77"/>
  <c r="G26" i="77"/>
  <c r="G41" i="77"/>
  <c r="G103" i="77"/>
  <c r="G70" i="77"/>
  <c r="G35" i="77"/>
  <c r="G77" i="77"/>
  <c r="G104" i="77"/>
  <c r="G75" i="77"/>
  <c r="G83" i="77"/>
  <c r="G73" i="77"/>
  <c r="G63" i="77"/>
  <c r="G54" i="77"/>
  <c r="G21" i="77"/>
  <c r="G37" i="77"/>
  <c r="G98" i="77"/>
  <c r="G66" i="77"/>
  <c r="G31" i="77"/>
  <c r="G68" i="77"/>
  <c r="G89" i="77"/>
  <c r="G61" i="77"/>
  <c r="G65" i="77"/>
  <c r="G23" i="77"/>
  <c r="G32" i="77"/>
  <c r="G33" i="77"/>
  <c r="G36" i="77"/>
  <c r="G92" i="77"/>
  <c r="G29" i="77"/>
  <c r="G99" i="77"/>
  <c r="G79" i="77"/>
  <c r="G94" i="77"/>
  <c r="G80" i="77"/>
  <c r="G81" i="77"/>
  <c r="G90" i="77"/>
  <c r="G71" i="77"/>
  <c r="G87" i="77"/>
  <c r="G50" i="77"/>
  <c r="G62" i="77"/>
  <c r="G52" i="77"/>
  <c r="G46" i="77"/>
  <c r="G55" i="77"/>
  <c r="G19" i="77"/>
  <c r="G17" i="77"/>
  <c r="G27" i="77"/>
  <c r="E57" i="77"/>
  <c r="G13" i="77"/>
  <c r="G22" i="77"/>
  <c r="G106" i="77"/>
  <c r="G94" i="89"/>
  <c r="E57" i="89"/>
  <c r="G35" i="89"/>
  <c r="G46" i="89"/>
  <c r="G76" i="89"/>
  <c r="G82" i="89"/>
  <c r="G86" i="89"/>
  <c r="G92" i="89"/>
  <c r="G70" i="89"/>
  <c r="G105" i="89"/>
  <c r="G33" i="89"/>
  <c r="G95" i="89"/>
  <c r="G63" i="89"/>
  <c r="G28" i="89"/>
  <c r="G81" i="89"/>
  <c r="G31" i="89"/>
  <c r="G84" i="89"/>
  <c r="G90" i="89"/>
  <c r="G13" i="89"/>
  <c r="G103" i="89"/>
  <c r="G29" i="89"/>
  <c r="G91" i="89"/>
  <c r="D57" i="89"/>
  <c r="G18" i="89"/>
  <c r="G77" i="89"/>
  <c r="G21" i="89"/>
  <c r="G101" i="89"/>
  <c r="G107" i="89"/>
  <c r="G52" i="89"/>
  <c r="E109" i="89"/>
  <c r="G25" i="89"/>
  <c r="G87" i="89"/>
  <c r="G47" i="89"/>
  <c r="G106" i="89"/>
  <c r="G73" i="89"/>
  <c r="G22" i="89"/>
  <c r="G66" i="89"/>
  <c r="G19" i="89"/>
  <c r="G32" i="89"/>
  <c r="G53" i="89"/>
  <c r="G20" i="89"/>
  <c r="G83" i="89"/>
  <c r="G38" i="89"/>
  <c r="G102" i="89"/>
  <c r="G69" i="89"/>
  <c r="G39" i="89"/>
  <c r="G98" i="89"/>
  <c r="G26" i="89"/>
  <c r="G43" i="89"/>
  <c r="G49" i="89"/>
  <c r="G16" i="89"/>
  <c r="G79" i="89"/>
  <c r="G23" i="89"/>
  <c r="G97" i="89"/>
  <c r="G65" i="89"/>
  <c r="G50" i="89"/>
  <c r="G34" i="89"/>
  <c r="G36" i="89"/>
  <c r="G48" i="89"/>
  <c r="G45" i="89"/>
  <c r="D109" i="89"/>
  <c r="G75" i="89"/>
  <c r="G14" i="89"/>
  <c r="G93" i="89"/>
  <c r="G61" i="89"/>
  <c r="G64" i="89"/>
  <c r="G15" i="89"/>
  <c r="G44" i="89"/>
  <c r="G80" i="89"/>
  <c r="G72" i="89"/>
  <c r="G62" i="89"/>
  <c r="G41" i="89"/>
  <c r="G104" i="89"/>
  <c r="G71" i="89"/>
  <c r="G51" i="89"/>
  <c r="G89" i="89"/>
  <c r="G54" i="89"/>
  <c r="G27" i="89"/>
  <c r="G55" i="89"/>
  <c r="G85" i="89"/>
  <c r="G68" i="89"/>
  <c r="G40" i="89"/>
  <c r="G78" i="89"/>
  <c r="G37" i="89"/>
  <c r="G99" i="89"/>
  <c r="G67" i="89"/>
  <c r="G42" i="89"/>
  <c r="G30" i="89"/>
  <c r="G96" i="89"/>
  <c r="G17" i="89"/>
  <c r="G74" i="89"/>
  <c r="G88" i="89"/>
  <c r="G101" i="30"/>
  <c r="G54" i="30"/>
  <c r="G96" i="30"/>
  <c r="G31" i="30"/>
  <c r="G64" i="30"/>
  <c r="G21" i="30"/>
  <c r="G40" i="30"/>
  <c r="G49" i="30"/>
  <c r="G16" i="30"/>
  <c r="E109" i="30"/>
  <c r="G27" i="30"/>
  <c r="G41" i="30"/>
  <c r="G42" i="30"/>
  <c r="D57" i="30"/>
  <c r="G20" i="30"/>
  <c r="G36" i="30"/>
  <c r="G46" i="30"/>
  <c r="G51" i="30"/>
  <c r="G80" i="30"/>
  <c r="G15" i="30"/>
  <c r="G26" i="30"/>
  <c r="G45" i="30"/>
  <c r="G55" i="30"/>
  <c r="G92" i="30"/>
  <c r="G19" i="30"/>
  <c r="G25" i="30"/>
  <c r="G35" i="30"/>
  <c r="G50" i="30"/>
  <c r="G72" i="30"/>
  <c r="G14" i="30"/>
  <c r="G29" i="30"/>
  <c r="G30" i="30"/>
  <c r="G44" i="30"/>
  <c r="G84" i="30"/>
  <c r="G105" i="30"/>
  <c r="G23" i="30"/>
  <c r="G34" i="30"/>
  <c r="G39" i="30"/>
  <c r="G53" i="30"/>
  <c r="G13" i="30"/>
  <c r="G18" i="30"/>
  <c r="G33" i="30"/>
  <c r="G43" i="30"/>
  <c r="G48" i="30"/>
  <c r="G76" i="30"/>
  <c r="G22" i="30"/>
  <c r="G28" i="30"/>
  <c r="G38" i="30"/>
  <c r="G52" i="30"/>
  <c r="G32" i="30"/>
  <c r="G37" i="30"/>
  <c r="G47" i="30"/>
  <c r="G68" i="30"/>
  <c r="G88" i="30"/>
  <c r="G17" i="30"/>
  <c r="G87" i="30"/>
  <c r="G65" i="30"/>
  <c r="G97" i="30"/>
  <c r="G82" i="30"/>
  <c r="G63" i="30"/>
  <c r="G95" i="30"/>
  <c r="G73" i="30"/>
  <c r="G106" i="30"/>
  <c r="G90" i="30"/>
  <c r="G107" i="30"/>
  <c r="G71" i="30"/>
  <c r="G104" i="30"/>
  <c r="G81" i="30"/>
  <c r="G66" i="30"/>
  <c r="G98" i="30"/>
  <c r="D109" i="30"/>
  <c r="G61" i="30"/>
  <c r="G74" i="30"/>
  <c r="E57" i="30"/>
  <c r="G69" i="30"/>
  <c r="G78" i="30"/>
  <c r="G67" i="30"/>
  <c r="G77" i="30"/>
  <c r="G86" i="30"/>
  <c r="G75" i="30"/>
  <c r="G85" i="30"/>
  <c r="G94" i="30"/>
  <c r="G79" i="30"/>
  <c r="G89" i="30"/>
  <c r="G103" i="30"/>
  <c r="G83" i="30"/>
  <c r="G93" i="30"/>
  <c r="G91" i="30"/>
  <c r="G102" i="30"/>
  <c r="G62" i="30"/>
  <c r="G99" i="30"/>
  <c r="G70" i="30"/>
  <c r="G91" i="59"/>
  <c r="G19" i="59"/>
  <c r="G32" i="59"/>
  <c r="G67" i="59"/>
  <c r="G81" i="59"/>
  <c r="G94" i="59"/>
  <c r="G27" i="59"/>
  <c r="G95" i="59"/>
  <c r="G104" i="59"/>
  <c r="G55" i="59"/>
  <c r="G51" i="59"/>
  <c r="G47" i="59"/>
  <c r="G36" i="59"/>
  <c r="G44" i="59"/>
  <c r="G62" i="59"/>
  <c r="G63" i="59"/>
  <c r="G48" i="59"/>
  <c r="D57" i="59"/>
  <c r="G28" i="59"/>
  <c r="G22" i="59"/>
  <c r="G85" i="59"/>
  <c r="G99" i="59"/>
  <c r="G40" i="59"/>
  <c r="G35" i="59"/>
  <c r="G31" i="59"/>
  <c r="G23" i="59"/>
  <c r="G14" i="59"/>
  <c r="G71" i="59"/>
  <c r="G39" i="59"/>
  <c r="G43" i="59"/>
  <c r="E109" i="59"/>
  <c r="G18" i="59"/>
  <c r="G52" i="59"/>
  <c r="G86" i="59"/>
  <c r="G15" i="59"/>
  <c r="G77" i="59"/>
  <c r="G90" i="59"/>
  <c r="G84" i="59"/>
  <c r="G20" i="59"/>
  <c r="G53" i="59"/>
  <c r="G30" i="59"/>
  <c r="G21" i="59"/>
  <c r="G80" i="59"/>
  <c r="G25" i="59"/>
  <c r="G69" i="59"/>
  <c r="G38" i="59"/>
  <c r="G76" i="59"/>
  <c r="G29" i="59"/>
  <c r="G78" i="59"/>
  <c r="G46" i="59"/>
  <c r="G34" i="59"/>
  <c r="G105" i="59"/>
  <c r="G72" i="59"/>
  <c r="G33" i="59"/>
  <c r="G87" i="59"/>
  <c r="G65" i="59"/>
  <c r="G54" i="59"/>
  <c r="G42" i="59"/>
  <c r="G96" i="59"/>
  <c r="G64" i="59"/>
  <c r="G41" i="59"/>
  <c r="G73" i="59"/>
  <c r="G83" i="59"/>
  <c r="G79" i="59"/>
  <c r="G61" i="59"/>
  <c r="G26" i="59"/>
  <c r="G89" i="59"/>
  <c r="G13" i="59"/>
  <c r="G50" i="59"/>
  <c r="G98" i="59"/>
  <c r="G82" i="59"/>
  <c r="G70" i="59"/>
  <c r="G93" i="59"/>
  <c r="D109" i="59"/>
  <c r="G101" i="59"/>
  <c r="G16" i="59"/>
  <c r="G74" i="59"/>
  <c r="G103" i="59"/>
  <c r="G92" i="59"/>
  <c r="G37" i="59"/>
  <c r="G97" i="59"/>
  <c r="G88" i="59"/>
  <c r="G45" i="59"/>
  <c r="E57" i="59"/>
  <c r="G107" i="59"/>
  <c r="G68" i="59"/>
  <c r="G49" i="59"/>
  <c r="G66" i="59"/>
  <c r="G106" i="59"/>
  <c r="G102" i="59"/>
  <c r="G17" i="59"/>
  <c r="G75" i="59"/>
  <c r="G71" i="66"/>
  <c r="G32" i="66"/>
  <c r="G20" i="66"/>
  <c r="G15" i="66"/>
  <c r="G98" i="66"/>
  <c r="G48" i="66"/>
  <c r="G42" i="66"/>
  <c r="G63" i="66"/>
  <c r="G53" i="66"/>
  <c r="G25" i="66"/>
  <c r="G19" i="66"/>
  <c r="G90" i="66"/>
  <c r="G41" i="66"/>
  <c r="G30" i="66"/>
  <c r="G103" i="66"/>
  <c r="G82" i="66"/>
  <c r="G34" i="66"/>
  <c r="G23" i="66"/>
  <c r="D109" i="66"/>
  <c r="G95" i="66"/>
  <c r="E57" i="66"/>
  <c r="G29" i="66"/>
  <c r="G17" i="66"/>
  <c r="G38" i="66"/>
  <c r="G44" i="66"/>
  <c r="G33" i="66"/>
  <c r="G50" i="66"/>
  <c r="D57" i="66"/>
  <c r="G107" i="66"/>
  <c r="G66" i="66"/>
  <c r="G52" i="66"/>
  <c r="G97" i="66"/>
  <c r="G65" i="66"/>
  <c r="G80" i="66"/>
  <c r="G43" i="66"/>
  <c r="G99" i="66"/>
  <c r="G40" i="66"/>
  <c r="G21" i="66"/>
  <c r="G93" i="66"/>
  <c r="G61" i="66"/>
  <c r="G76" i="66"/>
  <c r="G39" i="66"/>
  <c r="G94" i="66"/>
  <c r="G49" i="66"/>
  <c r="G36" i="66"/>
  <c r="G89" i="66"/>
  <c r="G105" i="66"/>
  <c r="G72" i="66"/>
  <c r="G35" i="66"/>
  <c r="G83" i="66"/>
  <c r="G79" i="66"/>
  <c r="G45" i="66"/>
  <c r="G85" i="66"/>
  <c r="G101" i="66"/>
  <c r="G68" i="66"/>
  <c r="G31" i="66"/>
  <c r="G78" i="66"/>
  <c r="E109" i="66"/>
  <c r="G54" i="66"/>
  <c r="G77" i="66"/>
  <c r="G92" i="66"/>
  <c r="G55" i="66"/>
  <c r="G22" i="66"/>
  <c r="G62" i="66"/>
  <c r="G86" i="66"/>
  <c r="G84" i="66"/>
  <c r="G16" i="66"/>
  <c r="G13" i="66"/>
  <c r="G106" i="66"/>
  <c r="G64" i="66"/>
  <c r="G26" i="66"/>
  <c r="G28" i="66"/>
  <c r="G102" i="66"/>
  <c r="G51" i="66"/>
  <c r="G37" i="66"/>
  <c r="G81" i="66"/>
  <c r="G47" i="66"/>
  <c r="G46" i="66"/>
  <c r="G73" i="66"/>
  <c r="G27" i="66"/>
  <c r="G74" i="66"/>
  <c r="G70" i="66"/>
  <c r="G69" i="66"/>
  <c r="G18" i="66"/>
  <c r="G91" i="66"/>
  <c r="G75" i="66"/>
  <c r="G96" i="66"/>
  <c r="G14" i="66"/>
  <c r="G104" i="66"/>
  <c r="G88" i="66"/>
  <c r="G67" i="66"/>
  <c r="G87" i="66"/>
  <c r="D109" i="28"/>
  <c r="G44" i="28"/>
  <c r="D57" i="28"/>
  <c r="G36" i="28"/>
  <c r="G48" i="28"/>
  <c r="G89" i="28"/>
  <c r="G28" i="28"/>
  <c r="G40" i="28"/>
  <c r="G52" i="28"/>
  <c r="G15" i="28"/>
  <c r="G19" i="28"/>
  <c r="G32" i="28"/>
  <c r="G23" i="28"/>
  <c r="G25" i="28"/>
  <c r="G97" i="28"/>
  <c r="G30" i="28"/>
  <c r="G93" i="28"/>
  <c r="G39" i="28"/>
  <c r="G73" i="28"/>
  <c r="G29" i="28"/>
  <c r="G69" i="28"/>
  <c r="G34" i="28"/>
  <c r="E109" i="28"/>
  <c r="G43" i="28"/>
  <c r="G81" i="28"/>
  <c r="G33" i="28"/>
  <c r="G77" i="28"/>
  <c r="G38" i="28"/>
  <c r="G14" i="28"/>
  <c r="G47" i="28"/>
  <c r="G102" i="28"/>
  <c r="G37" i="28"/>
  <c r="G106" i="28"/>
  <c r="G42" i="28"/>
  <c r="G18" i="28"/>
  <c r="G51" i="28"/>
  <c r="G41" i="28"/>
  <c r="G13" i="28"/>
  <c r="G46" i="28"/>
  <c r="G22" i="28"/>
  <c r="G55" i="28"/>
  <c r="G45" i="28"/>
  <c r="G17" i="28"/>
  <c r="G50" i="28"/>
  <c r="G27" i="28"/>
  <c r="G65" i="28"/>
  <c r="G16" i="28"/>
  <c r="G49" i="28"/>
  <c r="G21" i="28"/>
  <c r="G54" i="28"/>
  <c r="G31" i="28"/>
  <c r="G85" i="28"/>
  <c r="G35" i="28"/>
  <c r="G61" i="28"/>
  <c r="G20" i="28"/>
  <c r="G53" i="28"/>
  <c r="G26" i="28"/>
  <c r="G72" i="28"/>
  <c r="G105" i="28"/>
  <c r="G82" i="28"/>
  <c r="G63" i="28"/>
  <c r="G95" i="28"/>
  <c r="G80" i="28"/>
  <c r="G90" i="28"/>
  <c r="G71" i="28"/>
  <c r="G104" i="28"/>
  <c r="G88" i="28"/>
  <c r="G66" i="28"/>
  <c r="G98" i="28"/>
  <c r="G79" i="28"/>
  <c r="G101" i="28"/>
  <c r="G62" i="28"/>
  <c r="G67" i="28"/>
  <c r="G70" i="28"/>
  <c r="G75" i="28"/>
  <c r="G64" i="28"/>
  <c r="G74" i="28"/>
  <c r="G83" i="28"/>
  <c r="G68" i="28"/>
  <c r="G78" i="28"/>
  <c r="G87" i="28"/>
  <c r="G76" i="28"/>
  <c r="G86" i="28"/>
  <c r="G91" i="28"/>
  <c r="G84" i="28"/>
  <c r="G94" i="28"/>
  <c r="G99" i="28"/>
  <c r="G92" i="28"/>
  <c r="G103" i="28"/>
  <c r="G96" i="28"/>
  <c r="G107" i="28"/>
  <c r="E57" i="28"/>
  <c r="G48" i="33"/>
  <c r="G44" i="33"/>
  <c r="G30" i="33"/>
  <c r="G36" i="33"/>
  <c r="G21" i="33"/>
  <c r="E109" i="33"/>
  <c r="G54" i="33"/>
  <c r="G20" i="33"/>
  <c r="G53" i="33"/>
  <c r="G45" i="33"/>
  <c r="G31" i="33"/>
  <c r="G70" i="33"/>
  <c r="G39" i="33"/>
  <c r="G86" i="33"/>
  <c r="G17" i="33"/>
  <c r="G13" i="33"/>
  <c r="G23" i="33"/>
  <c r="G29" i="33"/>
  <c r="G43" i="33"/>
  <c r="G27" i="33"/>
  <c r="G22" i="33"/>
  <c r="G33" i="33"/>
  <c r="G38" i="33"/>
  <c r="G62" i="33"/>
  <c r="G16" i="33"/>
  <c r="G32" i="33"/>
  <c r="G28" i="33"/>
  <c r="G42" i="33"/>
  <c r="G47" i="33"/>
  <c r="G98" i="33"/>
  <c r="G26" i="33"/>
  <c r="G41" i="33"/>
  <c r="G37" i="33"/>
  <c r="G51" i="33"/>
  <c r="G52" i="33"/>
  <c r="G107" i="33"/>
  <c r="G35" i="33"/>
  <c r="G50" i="33"/>
  <c r="G46" i="33"/>
  <c r="D57" i="33"/>
  <c r="G90" i="33"/>
  <c r="G40" i="33"/>
  <c r="G66" i="33"/>
  <c r="G55" i="33"/>
  <c r="G82" i="33"/>
  <c r="G15" i="33"/>
  <c r="G49" i="33"/>
  <c r="G94" i="33"/>
  <c r="G74" i="33"/>
  <c r="G14" i="33"/>
  <c r="G25" i="33"/>
  <c r="G78" i="33"/>
  <c r="G103" i="33"/>
  <c r="G18" i="33"/>
  <c r="G19" i="33"/>
  <c r="G34" i="33"/>
  <c r="G63" i="33"/>
  <c r="G95" i="33"/>
  <c r="G67" i="33"/>
  <c r="G79" i="33"/>
  <c r="G75" i="33"/>
  <c r="G83" i="33"/>
  <c r="G84" i="33"/>
  <c r="G77" i="33"/>
  <c r="G87" i="33"/>
  <c r="G88" i="33"/>
  <c r="G81" i="33"/>
  <c r="G91" i="33"/>
  <c r="G92" i="33"/>
  <c r="G85" i="33"/>
  <c r="G99" i="33"/>
  <c r="G64" i="33"/>
  <c r="G96" i="33"/>
  <c r="G89" i="33"/>
  <c r="G104" i="33"/>
  <c r="G68" i="33"/>
  <c r="G101" i="33"/>
  <c r="G61" i="33"/>
  <c r="G93" i="33"/>
  <c r="G106" i="33"/>
  <c r="E57" i="33"/>
  <c r="D109" i="33"/>
  <c r="G72" i="33"/>
  <c r="G105" i="33"/>
  <c r="G65" i="33"/>
  <c r="G97" i="33"/>
  <c r="G71" i="33"/>
  <c r="G76" i="33"/>
  <c r="G69" i="33"/>
  <c r="G102" i="33"/>
  <c r="G73" i="33"/>
  <c r="G80" i="33"/>
  <c r="G107" i="67"/>
  <c r="G101" i="67"/>
  <c r="G81" i="67"/>
  <c r="G68" i="67"/>
  <c r="G49" i="67"/>
  <c r="G42" i="67"/>
  <c r="G86" i="67"/>
  <c r="G20" i="67"/>
  <c r="G105" i="67"/>
  <c r="G85" i="67"/>
  <c r="G26" i="67"/>
  <c r="G90" i="67"/>
  <c r="G77" i="67"/>
  <c r="G38" i="67"/>
  <c r="G25" i="67"/>
  <c r="G76" i="67"/>
  <c r="G37" i="67"/>
  <c r="G94" i="67"/>
  <c r="G62" i="67"/>
  <c r="G54" i="67"/>
  <c r="G72" i="67"/>
  <c r="G13" i="67"/>
  <c r="G106" i="67"/>
  <c r="G102" i="67"/>
  <c r="G48" i="67"/>
  <c r="G15" i="67"/>
  <c r="G27" i="67"/>
  <c r="G91" i="67"/>
  <c r="E57" i="67"/>
  <c r="G61" i="67"/>
  <c r="G16" i="67"/>
  <c r="G46" i="67"/>
  <c r="G40" i="67"/>
  <c r="G51" i="67"/>
  <c r="G18" i="67"/>
  <c r="G83" i="67"/>
  <c r="G45" i="67"/>
  <c r="G84" i="67"/>
  <c r="G33" i="67"/>
  <c r="G65" i="67"/>
  <c r="G36" i="67"/>
  <c r="G47" i="67"/>
  <c r="G14" i="67"/>
  <c r="G79" i="67"/>
  <c r="G34" i="67"/>
  <c r="G93" i="67"/>
  <c r="G73" i="67"/>
  <c r="G69" i="67"/>
  <c r="G88" i="67"/>
  <c r="G28" i="67"/>
  <c r="G39" i="67"/>
  <c r="G104" i="67"/>
  <c r="G71" i="67"/>
  <c r="G17" i="67"/>
  <c r="G64" i="67"/>
  <c r="G97" i="67"/>
  <c r="G44" i="67"/>
  <c r="G22" i="67"/>
  <c r="G50" i="67"/>
  <c r="G66" i="67"/>
  <c r="G82" i="67"/>
  <c r="G32" i="67"/>
  <c r="D109" i="67"/>
  <c r="G29" i="67"/>
  <c r="G80" i="67"/>
  <c r="G96" i="67"/>
  <c r="G21" i="67"/>
  <c r="G23" i="67"/>
  <c r="G99" i="67"/>
  <c r="G41" i="67"/>
  <c r="G89" i="67"/>
  <c r="G78" i="67"/>
  <c r="G19" i="67"/>
  <c r="G95" i="67"/>
  <c r="G53" i="67"/>
  <c r="G98" i="67"/>
  <c r="G92" i="67"/>
  <c r="G55" i="67"/>
  <c r="G87" i="67"/>
  <c r="G70" i="67"/>
  <c r="E109" i="67"/>
  <c r="G43" i="67"/>
  <c r="G75" i="67"/>
  <c r="G103" i="67"/>
  <c r="D57" i="67"/>
  <c r="G35" i="67"/>
  <c r="G67" i="67"/>
  <c r="G74" i="67"/>
  <c r="G52" i="67"/>
  <c r="G31" i="67"/>
  <c r="G63" i="67"/>
  <c r="G30" i="67"/>
  <c r="G44" i="36"/>
  <c r="G36" i="36"/>
  <c r="G17" i="36"/>
  <c r="G35" i="36"/>
  <c r="G50" i="36"/>
  <c r="G41" i="36"/>
  <c r="G101" i="36"/>
  <c r="G68" i="36"/>
  <c r="G19" i="36"/>
  <c r="G87" i="36"/>
  <c r="G47" i="36"/>
  <c r="G107" i="36"/>
  <c r="G74" i="36"/>
  <c r="G13" i="36"/>
  <c r="G77" i="36"/>
  <c r="G21" i="36"/>
  <c r="G37" i="36"/>
  <c r="G96" i="36"/>
  <c r="G64" i="36"/>
  <c r="E57" i="36"/>
  <c r="G83" i="36"/>
  <c r="G38" i="36"/>
  <c r="G103" i="36"/>
  <c r="G70" i="36"/>
  <c r="G106" i="36"/>
  <c r="G73" i="36"/>
  <c r="G26" i="36"/>
  <c r="G27" i="36"/>
  <c r="E109" i="36"/>
  <c r="G25" i="36"/>
  <c r="G84" i="36"/>
  <c r="G30" i="36"/>
  <c r="G104" i="36"/>
  <c r="G71" i="36"/>
  <c r="G51" i="36"/>
  <c r="G90" i="36"/>
  <c r="G55" i="36"/>
  <c r="G93" i="36"/>
  <c r="G61" i="36"/>
  <c r="G53" i="36"/>
  <c r="G20" i="36"/>
  <c r="G80" i="36"/>
  <c r="G15" i="36"/>
  <c r="G99" i="36"/>
  <c r="G67" i="36"/>
  <c r="G42" i="36"/>
  <c r="G86" i="36"/>
  <c r="G46" i="36"/>
  <c r="G89" i="36"/>
  <c r="G54" i="36"/>
  <c r="G92" i="36"/>
  <c r="G43" i="36"/>
  <c r="G23" i="36"/>
  <c r="G66" i="36"/>
  <c r="G69" i="36"/>
  <c r="G88" i="36"/>
  <c r="D109" i="36"/>
  <c r="G14" i="36"/>
  <c r="G62" i="36"/>
  <c r="G65" i="36"/>
  <c r="G49" i="36"/>
  <c r="G76" i="36"/>
  <c r="G95" i="36"/>
  <c r="G18" i="36"/>
  <c r="G32" i="36"/>
  <c r="G40" i="36"/>
  <c r="G45" i="36"/>
  <c r="G72" i="36"/>
  <c r="G91" i="36"/>
  <c r="G28" i="36"/>
  <c r="G22" i="36"/>
  <c r="G31" i="36"/>
  <c r="G33" i="36"/>
  <c r="G48" i="36"/>
  <c r="G79" i="36"/>
  <c r="G98" i="36"/>
  <c r="G102" i="36"/>
  <c r="G29" i="36"/>
  <c r="G39" i="36"/>
  <c r="G75" i="36"/>
  <c r="G94" i="36"/>
  <c r="G97" i="36"/>
  <c r="G16" i="36"/>
  <c r="G52" i="36"/>
  <c r="G63" i="36"/>
  <c r="G82" i="36"/>
  <c r="G85" i="36"/>
  <c r="G105" i="36"/>
  <c r="G34" i="36"/>
  <c r="D57" i="36"/>
  <c r="G78" i="36"/>
  <c r="G81" i="36"/>
  <c r="G93" i="71"/>
  <c r="G61" i="71"/>
  <c r="G42" i="71"/>
  <c r="G107" i="71"/>
  <c r="G53" i="71"/>
  <c r="G20" i="71"/>
  <c r="G52" i="71"/>
  <c r="D57" i="71"/>
  <c r="G55" i="71"/>
  <c r="G28" i="71"/>
  <c r="G39" i="71"/>
  <c r="G89" i="71"/>
  <c r="G103" i="71"/>
  <c r="G38" i="71"/>
  <c r="G92" i="71"/>
  <c r="G49" i="71"/>
  <c r="G16" i="71"/>
  <c r="G47" i="71"/>
  <c r="G51" i="71"/>
  <c r="G48" i="71"/>
  <c r="G86" i="71"/>
  <c r="G32" i="71"/>
  <c r="G81" i="71"/>
  <c r="G77" i="71"/>
  <c r="G70" i="71"/>
  <c r="G26" i="71"/>
  <c r="G96" i="71"/>
  <c r="G37" i="71"/>
  <c r="G62" i="71"/>
  <c r="G19" i="71"/>
  <c r="G23" i="71"/>
  <c r="D109" i="71"/>
  <c r="G27" i="71"/>
  <c r="G97" i="71"/>
  <c r="G50" i="71"/>
  <c r="G74" i="71"/>
  <c r="G25" i="71"/>
  <c r="G14" i="71"/>
  <c r="G22" i="71"/>
  <c r="G80" i="71"/>
  <c r="G85" i="71"/>
  <c r="G46" i="71"/>
  <c r="G87" i="71"/>
  <c r="G72" i="71"/>
  <c r="G104" i="71"/>
  <c r="G15" i="71"/>
  <c r="G68" i="71"/>
  <c r="G73" i="71"/>
  <c r="G34" i="71"/>
  <c r="G78" i="71"/>
  <c r="G67" i="71"/>
  <c r="G98" i="71"/>
  <c r="G101" i="71"/>
  <c r="G44" i="71"/>
  <c r="G69" i="71"/>
  <c r="G30" i="71"/>
  <c r="G64" i="71"/>
  <c r="G105" i="71"/>
  <c r="G40" i="71"/>
  <c r="G82" i="71"/>
  <c r="G66" i="71"/>
  <c r="G65" i="71"/>
  <c r="G21" i="71"/>
  <c r="G45" i="71"/>
  <c r="G99" i="71"/>
  <c r="G35" i="71"/>
  <c r="G76" i="71"/>
  <c r="G95" i="71"/>
  <c r="G88" i="71"/>
  <c r="G17" i="71"/>
  <c r="G41" i="71"/>
  <c r="G94" i="71"/>
  <c r="G18" i="71"/>
  <c r="G75" i="71"/>
  <c r="G84" i="71"/>
  <c r="G90" i="71"/>
  <c r="G106" i="71"/>
  <c r="G36" i="71"/>
  <c r="G102" i="71"/>
  <c r="G31" i="71"/>
  <c r="E57" i="71"/>
  <c r="G79" i="71"/>
  <c r="E109" i="71"/>
  <c r="G54" i="71"/>
  <c r="G71" i="71"/>
  <c r="G13" i="71"/>
  <c r="G63" i="71"/>
  <c r="G83" i="71"/>
  <c r="G91" i="71"/>
  <c r="G33" i="71"/>
  <c r="G43" i="71"/>
  <c r="G29" i="71"/>
  <c r="G98" i="92"/>
  <c r="G81" i="92"/>
  <c r="G45" i="92"/>
  <c r="E109" i="92"/>
  <c r="G97" i="92"/>
  <c r="G74" i="92"/>
  <c r="G63" i="92"/>
  <c r="G49" i="92"/>
  <c r="G44" i="92"/>
  <c r="G35" i="92"/>
  <c r="D109" i="92"/>
  <c r="G67" i="92"/>
  <c r="G39" i="92"/>
  <c r="G29" i="92"/>
  <c r="G102" i="92"/>
  <c r="G90" i="92"/>
  <c r="G78" i="92"/>
  <c r="G53" i="92"/>
  <c r="G48" i="92"/>
  <c r="G43" i="92"/>
  <c r="G23" i="92"/>
  <c r="G107" i="92"/>
  <c r="G95" i="92"/>
  <c r="G83" i="92"/>
  <c r="G66" i="92"/>
  <c r="G33" i="92"/>
  <c r="G28" i="92"/>
  <c r="G94" i="92"/>
  <c r="G86" i="92"/>
  <c r="G65" i="92"/>
  <c r="G55" i="92"/>
  <c r="G41" i="92"/>
  <c r="G36" i="92"/>
  <c r="G71" i="92"/>
  <c r="G22" i="92"/>
  <c r="G27" i="92"/>
  <c r="G52" i="92"/>
  <c r="G20" i="92"/>
  <c r="G15" i="92"/>
  <c r="G104" i="92"/>
  <c r="G32" i="92"/>
  <c r="G25" i="92"/>
  <c r="G37" i="92"/>
  <c r="G16" i="92"/>
  <c r="G77" i="92"/>
  <c r="G40" i="92"/>
  <c r="G19" i="92"/>
  <c r="D57" i="92"/>
  <c r="G85" i="92"/>
  <c r="G14" i="92"/>
  <c r="G69" i="92"/>
  <c r="G31" i="92"/>
  <c r="G47" i="92"/>
  <c r="G75" i="92"/>
  <c r="G51" i="92"/>
  <c r="G99" i="92"/>
  <c r="G89" i="92"/>
  <c r="G87" i="92"/>
  <c r="G18" i="92"/>
  <c r="G62" i="92"/>
  <c r="G80" i="92"/>
  <c r="G91" i="92"/>
  <c r="G21" i="92"/>
  <c r="G54" i="92"/>
  <c r="G76" i="92"/>
  <c r="G106" i="92"/>
  <c r="G26" i="92"/>
  <c r="G61" i="92"/>
  <c r="G105" i="92"/>
  <c r="G72" i="92"/>
  <c r="G30" i="92"/>
  <c r="G70" i="92"/>
  <c r="G101" i="92"/>
  <c r="G68" i="92"/>
  <c r="G34" i="92"/>
  <c r="G79" i="92"/>
  <c r="G96" i="92"/>
  <c r="G64" i="92"/>
  <c r="G38" i="92"/>
  <c r="G93" i="92"/>
  <c r="G92" i="92"/>
  <c r="E57" i="92"/>
  <c r="G42" i="92"/>
  <c r="G103" i="92"/>
  <c r="G88" i="92"/>
  <c r="G73" i="92"/>
  <c r="G13" i="92"/>
  <c r="G46" i="92"/>
  <c r="G84" i="92"/>
  <c r="G82" i="92"/>
  <c r="G17" i="92"/>
  <c r="G50" i="92"/>
  <c r="E57" i="1"/>
  <c r="E109" i="1"/>
  <c r="D109" i="1"/>
  <c r="D57" i="1"/>
  <c r="G102" i="1"/>
  <c r="G96" i="1"/>
  <c r="G82" i="1"/>
  <c r="G73" i="1"/>
  <c r="G64" i="1"/>
  <c r="G45" i="1"/>
  <c r="G36" i="1"/>
  <c r="G27" i="1"/>
  <c r="G70" i="1"/>
  <c r="G78" i="1"/>
  <c r="G41" i="1"/>
  <c r="G86" i="1"/>
  <c r="G77" i="1"/>
  <c r="G68" i="1"/>
  <c r="G49" i="1"/>
  <c r="G40" i="1"/>
  <c r="G31" i="1"/>
  <c r="G20" i="1"/>
  <c r="G61" i="1"/>
  <c r="G106" i="1"/>
  <c r="G90" i="1"/>
  <c r="G81" i="1"/>
  <c r="G72" i="1"/>
  <c r="G53" i="1"/>
  <c r="G44" i="1"/>
  <c r="G35" i="1"/>
  <c r="G13" i="1"/>
  <c r="G93" i="1"/>
  <c r="G33" i="1"/>
  <c r="G17" i="1"/>
  <c r="G94" i="1"/>
  <c r="G85" i="1"/>
  <c r="G76" i="1"/>
  <c r="G62" i="1"/>
  <c r="G48" i="1"/>
  <c r="G39" i="1"/>
  <c r="G25" i="1"/>
  <c r="G47" i="1"/>
  <c r="G92" i="1"/>
  <c r="G55" i="1"/>
  <c r="G32" i="1"/>
  <c r="G16" i="1"/>
  <c r="G98" i="1"/>
  <c r="G89" i="1"/>
  <c r="G80" i="1"/>
  <c r="G66" i="1"/>
  <c r="G52" i="1"/>
  <c r="G43" i="1"/>
  <c r="G29" i="1"/>
  <c r="G104" i="1"/>
  <c r="G84" i="1"/>
  <c r="G69" i="1"/>
  <c r="G21" i="1"/>
  <c r="G97" i="1"/>
  <c r="G88" i="1"/>
  <c r="G74" i="1"/>
  <c r="G65" i="1"/>
  <c r="G51" i="1"/>
  <c r="G37" i="1"/>
  <c r="G28" i="1"/>
  <c r="G46" i="1"/>
  <c r="G15" i="1"/>
  <c r="G83" i="1"/>
  <c r="G18" i="1"/>
  <c r="G87" i="1"/>
  <c r="G103" i="1"/>
  <c r="G34" i="1"/>
  <c r="G14" i="1"/>
  <c r="G91" i="1"/>
  <c r="G101" i="1"/>
  <c r="G67" i="1"/>
  <c r="G75" i="1"/>
  <c r="G50" i="1"/>
  <c r="G71" i="1"/>
  <c r="G26" i="1"/>
  <c r="G107" i="1"/>
  <c r="G38" i="1"/>
  <c r="G54" i="1"/>
  <c r="G22" i="1"/>
  <c r="G105" i="1"/>
  <c r="G63" i="1"/>
  <c r="G30" i="1"/>
  <c r="G99" i="1"/>
  <c r="G79" i="1"/>
  <c r="G19" i="1"/>
  <c r="G95" i="1"/>
  <c r="G23" i="1"/>
  <c r="G42" i="1"/>
  <c r="D58" i="94" l="1"/>
  <c r="D60" i="94"/>
  <c r="D59" i="94"/>
  <c r="D58" i="21"/>
  <c r="D59" i="21"/>
  <c r="D60" i="21"/>
  <c r="D59" i="83"/>
  <c r="D60" i="83"/>
  <c r="D58" i="83"/>
  <c r="D110" i="27"/>
  <c r="D111" i="27"/>
  <c r="D112" i="27"/>
  <c r="D111" i="65"/>
  <c r="D110" i="65"/>
  <c r="D112" i="65"/>
  <c r="D60" i="80"/>
  <c r="D59" i="80"/>
  <c r="D58" i="80"/>
  <c r="D112" i="56"/>
  <c r="D110" i="56"/>
  <c r="D111" i="56"/>
  <c r="D59" i="50"/>
  <c r="D58" i="50"/>
  <c r="D60" i="50"/>
  <c r="D60" i="47"/>
  <c r="D59" i="47"/>
  <c r="D58" i="47"/>
  <c r="D111" i="42"/>
  <c r="D112" i="42"/>
  <c r="D110" i="42"/>
  <c r="D58" i="19"/>
  <c r="D60" i="19"/>
  <c r="D59" i="19"/>
  <c r="D59" i="40"/>
  <c r="D58" i="40"/>
  <c r="D60" i="40"/>
  <c r="D112" i="26"/>
  <c r="D111" i="26"/>
  <c r="D110" i="26"/>
  <c r="D59" i="26"/>
  <c r="D58" i="26"/>
  <c r="D60" i="26"/>
  <c r="D110" i="34"/>
  <c r="D112" i="34"/>
  <c r="D111" i="34"/>
  <c r="D59" i="92"/>
  <c r="D60" i="92"/>
  <c r="D58" i="92"/>
  <c r="D58" i="71"/>
  <c r="D59" i="71"/>
  <c r="D60" i="71"/>
  <c r="D111" i="52"/>
  <c r="D112" i="52"/>
  <c r="D110" i="52"/>
  <c r="D110" i="63"/>
  <c r="D112" i="63"/>
  <c r="D111" i="63"/>
  <c r="D110" i="67"/>
  <c r="D111" i="67"/>
  <c r="D112" i="67"/>
  <c r="D111" i="66"/>
  <c r="D112" i="66"/>
  <c r="D110" i="66"/>
  <c r="D60" i="52"/>
  <c r="D58" i="52"/>
  <c r="D59" i="52"/>
  <c r="D58" i="24"/>
  <c r="D60" i="24"/>
  <c r="D59" i="24"/>
  <c r="D60" i="82"/>
  <c r="D59" i="82"/>
  <c r="D58" i="82"/>
  <c r="D59" i="51"/>
  <c r="D58" i="51"/>
  <c r="D60" i="51"/>
  <c r="D60" i="95"/>
  <c r="D59" i="95"/>
  <c r="D58" i="95"/>
  <c r="D60" i="81"/>
  <c r="D58" i="81"/>
  <c r="D59" i="81"/>
  <c r="D111" i="47"/>
  <c r="D112" i="47"/>
  <c r="D110" i="47"/>
  <c r="D111" i="15"/>
  <c r="D112" i="15"/>
  <c r="D110" i="15"/>
  <c r="D59" i="88"/>
  <c r="D58" i="88"/>
  <c r="D60" i="88"/>
  <c r="D112" i="70"/>
  <c r="D110" i="70"/>
  <c r="D111" i="70"/>
  <c r="D58" i="75"/>
  <c r="D60" i="75"/>
  <c r="D59" i="75"/>
  <c r="D60" i="39"/>
  <c r="D59" i="39"/>
  <c r="D58" i="39"/>
  <c r="D60" i="61"/>
  <c r="D59" i="61"/>
  <c r="D58" i="61"/>
  <c r="D110" i="86"/>
  <c r="D112" i="86"/>
  <c r="D111" i="86"/>
  <c r="D111" i="41"/>
  <c r="D112" i="41"/>
  <c r="D110" i="41"/>
  <c r="D60" i="74"/>
  <c r="D58" i="74"/>
  <c r="D59" i="74"/>
  <c r="D59" i="66"/>
  <c r="D58" i="66"/>
  <c r="D60" i="66"/>
  <c r="D112" i="54"/>
  <c r="D111" i="54"/>
  <c r="D110" i="54"/>
  <c r="D111" i="32"/>
  <c r="D110" i="32"/>
  <c r="D112" i="32"/>
  <c r="D58" i="36"/>
  <c r="D59" i="36"/>
  <c r="D60" i="36"/>
  <c r="D111" i="33"/>
  <c r="D112" i="33"/>
  <c r="D110" i="33"/>
  <c r="D60" i="77"/>
  <c r="D58" i="77"/>
  <c r="D59" i="77"/>
  <c r="D60" i="54"/>
  <c r="D58" i="54"/>
  <c r="D59" i="54"/>
  <c r="D59" i="63"/>
  <c r="D60" i="63"/>
  <c r="D58" i="63"/>
  <c r="D111" i="21"/>
  <c r="D110" i="21"/>
  <c r="D112" i="21"/>
  <c r="D110" i="23"/>
  <c r="D112" i="23"/>
  <c r="D111" i="23"/>
  <c r="D110" i="31"/>
  <c r="D111" i="31"/>
  <c r="D112" i="31"/>
  <c r="D60" i="96"/>
  <c r="D59" i="96"/>
  <c r="D58" i="96"/>
  <c r="D60" i="56"/>
  <c r="D58" i="56"/>
  <c r="D59" i="56"/>
  <c r="D60" i="16"/>
  <c r="D59" i="16"/>
  <c r="D58" i="16"/>
  <c r="D60" i="20"/>
  <c r="D59" i="20"/>
  <c r="D58" i="20"/>
  <c r="D60" i="42"/>
  <c r="D58" i="42"/>
  <c r="D59" i="42"/>
  <c r="D60" i="64"/>
  <c r="D59" i="64"/>
  <c r="D58" i="64"/>
  <c r="D110" i="39"/>
  <c r="D112" i="39"/>
  <c r="D111" i="39"/>
  <c r="D112" i="44"/>
  <c r="D111" i="44"/>
  <c r="D110" i="44"/>
  <c r="D112" i="78"/>
  <c r="D111" i="78"/>
  <c r="D110" i="78"/>
  <c r="D111" i="22"/>
  <c r="D110" i="22"/>
  <c r="D112" i="22"/>
  <c r="D60" i="34"/>
  <c r="D58" i="34"/>
  <c r="D59" i="34"/>
  <c r="D111" i="37"/>
  <c r="D110" i="37"/>
  <c r="D112" i="37"/>
  <c r="D59" i="85"/>
  <c r="D58" i="85"/>
  <c r="D60" i="85"/>
  <c r="D60" i="67"/>
  <c r="D59" i="67"/>
  <c r="D58" i="67"/>
  <c r="D60" i="76"/>
  <c r="D59" i="76"/>
  <c r="D58" i="76"/>
  <c r="D110" i="51"/>
  <c r="D112" i="51"/>
  <c r="D111" i="51"/>
  <c r="D112" i="53"/>
  <c r="D111" i="53"/>
  <c r="D110" i="53"/>
  <c r="D112" i="80"/>
  <c r="D111" i="80"/>
  <c r="D110" i="80"/>
  <c r="D112" i="84"/>
  <c r="D110" i="84"/>
  <c r="D111" i="84"/>
  <c r="D110" i="88"/>
  <c r="D112" i="88"/>
  <c r="D111" i="88"/>
  <c r="D110" i="64"/>
  <c r="D111" i="64"/>
  <c r="D112" i="64"/>
  <c r="D60" i="55"/>
  <c r="D59" i="55"/>
  <c r="D58" i="55"/>
  <c r="D58" i="35"/>
  <c r="D60" i="35"/>
  <c r="D59" i="35"/>
  <c r="D58" i="70"/>
  <c r="D60" i="70"/>
  <c r="D59" i="70"/>
  <c r="D60" i="41"/>
  <c r="D58" i="41"/>
  <c r="D59" i="41"/>
  <c r="D110" i="38"/>
  <c r="D111" i="38"/>
  <c r="D112" i="38"/>
  <c r="D58" i="69"/>
  <c r="D60" i="69"/>
  <c r="D59" i="69"/>
  <c r="D112" i="40"/>
  <c r="D111" i="40"/>
  <c r="D110" i="40"/>
  <c r="D111" i="29"/>
  <c r="D112" i="29"/>
  <c r="D110" i="29"/>
  <c r="D112" i="82"/>
  <c r="D110" i="82"/>
  <c r="D111" i="82"/>
  <c r="D58" i="33"/>
  <c r="D60" i="33"/>
  <c r="D59" i="33"/>
  <c r="D110" i="77"/>
  <c r="D111" i="77"/>
  <c r="D112" i="77"/>
  <c r="D60" i="32"/>
  <c r="D58" i="32"/>
  <c r="D59" i="32"/>
  <c r="D59" i="23"/>
  <c r="D58" i="23"/>
  <c r="D60" i="23"/>
  <c r="D59" i="93"/>
  <c r="D58" i="93"/>
  <c r="D60" i="93"/>
  <c r="D111" i="17"/>
  <c r="D110" i="17"/>
  <c r="D112" i="17"/>
  <c r="D59" i="46"/>
  <c r="D60" i="46"/>
  <c r="D58" i="46"/>
  <c r="D58" i="57"/>
  <c r="D60" i="57"/>
  <c r="D59" i="57"/>
  <c r="D59" i="60"/>
  <c r="D60" i="60"/>
  <c r="D58" i="60"/>
  <c r="D59" i="43"/>
  <c r="D60" i="43"/>
  <c r="D58" i="43"/>
  <c r="D112" i="75"/>
  <c r="D111" i="75"/>
  <c r="D110" i="75"/>
  <c r="D111" i="87"/>
  <c r="D110" i="87"/>
  <c r="D112" i="87"/>
  <c r="D60" i="90"/>
  <c r="D59" i="90"/>
  <c r="D58" i="90"/>
  <c r="D110" i="69"/>
  <c r="D112" i="69"/>
  <c r="D111" i="69"/>
  <c r="D112" i="91"/>
  <c r="D111" i="91"/>
  <c r="D110" i="91"/>
  <c r="D112" i="94"/>
  <c r="D111" i="94"/>
  <c r="D110" i="94"/>
  <c r="D110" i="92"/>
  <c r="D112" i="92"/>
  <c r="D111" i="92"/>
  <c r="D59" i="28"/>
  <c r="D58" i="28"/>
  <c r="D60" i="28"/>
  <c r="D112" i="30"/>
  <c r="D111" i="30"/>
  <c r="D110" i="30"/>
  <c r="D60" i="89"/>
  <c r="D59" i="89"/>
  <c r="D58" i="89"/>
  <c r="D111" i="79"/>
  <c r="D110" i="79"/>
  <c r="D112" i="79"/>
  <c r="D60" i="73"/>
  <c r="D59" i="73"/>
  <c r="D58" i="73"/>
  <c r="D112" i="62"/>
  <c r="D111" i="62"/>
  <c r="D110" i="62"/>
  <c r="D58" i="31"/>
  <c r="D60" i="31"/>
  <c r="D59" i="31"/>
  <c r="D58" i="27"/>
  <c r="D59" i="27"/>
  <c r="D60" i="27"/>
  <c r="D58" i="17"/>
  <c r="D60" i="17"/>
  <c r="D59" i="17"/>
  <c r="D58" i="65"/>
  <c r="D59" i="65"/>
  <c r="D60" i="65"/>
  <c r="D110" i="72"/>
  <c r="D112" i="72"/>
  <c r="D111" i="72"/>
  <c r="D60" i="72"/>
  <c r="D59" i="72"/>
  <c r="D58" i="72"/>
  <c r="D110" i="35"/>
  <c r="D111" i="35"/>
  <c r="D112" i="35"/>
  <c r="D60" i="78"/>
  <c r="D58" i="78"/>
  <c r="D59" i="78"/>
  <c r="D58" i="48"/>
  <c r="D60" i="48"/>
  <c r="D59" i="48"/>
  <c r="D59" i="38"/>
  <c r="D58" i="38"/>
  <c r="D60" i="38"/>
  <c r="D60" i="68"/>
  <c r="D59" i="68"/>
  <c r="D58" i="68"/>
  <c r="D111" i="36"/>
  <c r="D112" i="36"/>
  <c r="D110" i="36"/>
  <c r="D110" i="59"/>
  <c r="D111" i="59"/>
  <c r="D112" i="59"/>
  <c r="D59" i="59"/>
  <c r="D60" i="59"/>
  <c r="D58" i="59"/>
  <c r="D60" i="30"/>
  <c r="D59" i="30"/>
  <c r="D58" i="30"/>
  <c r="D111" i="45"/>
  <c r="D110" i="45"/>
  <c r="D112" i="45"/>
  <c r="D60" i="25"/>
  <c r="D58" i="25"/>
  <c r="D59" i="25"/>
  <c r="D60" i="49"/>
  <c r="D58" i="49"/>
  <c r="D59" i="49"/>
  <c r="D112" i="93"/>
  <c r="D111" i="93"/>
  <c r="D110" i="93"/>
  <c r="D110" i="73"/>
  <c r="D112" i="73"/>
  <c r="D111" i="73"/>
  <c r="D59" i="62"/>
  <c r="D58" i="62"/>
  <c r="D60" i="62"/>
  <c r="D60" i="53"/>
  <c r="D59" i="53"/>
  <c r="D58" i="53"/>
  <c r="D111" i="95"/>
  <c r="D110" i="95"/>
  <c r="D112" i="95"/>
  <c r="D111" i="57"/>
  <c r="D112" i="57"/>
  <c r="D110" i="57"/>
  <c r="D110" i="50"/>
  <c r="D111" i="50"/>
  <c r="D112" i="50"/>
  <c r="D111" i="16"/>
  <c r="D112" i="16"/>
  <c r="D110" i="16"/>
  <c r="D110" i="20"/>
  <c r="D111" i="20"/>
  <c r="D112" i="20"/>
  <c r="D58" i="18"/>
  <c r="D60" i="18"/>
  <c r="D59" i="18"/>
  <c r="D111" i="43"/>
  <c r="D112" i="43"/>
  <c r="D110" i="43"/>
  <c r="D111" i="19"/>
  <c r="D112" i="19"/>
  <c r="D110" i="19"/>
  <c r="D60" i="44"/>
  <c r="D58" i="44"/>
  <c r="D59" i="44"/>
  <c r="D112" i="90"/>
  <c r="D111" i="90"/>
  <c r="D110" i="90"/>
  <c r="D110" i="74"/>
  <c r="D112" i="74"/>
  <c r="D111" i="74"/>
  <c r="D59" i="22"/>
  <c r="D60" i="22"/>
  <c r="D58" i="22"/>
  <c r="D58" i="58"/>
  <c r="D60" i="58"/>
  <c r="D59" i="58"/>
  <c r="D110" i="58"/>
  <c r="D112" i="58"/>
  <c r="D111" i="58"/>
  <c r="D110" i="71"/>
  <c r="D112" i="71"/>
  <c r="D111" i="71"/>
  <c r="D110" i="28"/>
  <c r="D112" i="28"/>
  <c r="D111" i="28"/>
  <c r="D110" i="89"/>
  <c r="D111" i="89"/>
  <c r="D112" i="89"/>
  <c r="D58" i="79"/>
  <c r="D60" i="79"/>
  <c r="D59" i="79"/>
  <c r="D60" i="45"/>
  <c r="D58" i="45"/>
  <c r="D59" i="45"/>
  <c r="D111" i="25"/>
  <c r="D110" i="25"/>
  <c r="D112" i="25"/>
  <c r="D112" i="24"/>
  <c r="D111" i="24"/>
  <c r="D110" i="24"/>
  <c r="D110" i="49"/>
  <c r="D112" i="49"/>
  <c r="D111" i="49"/>
  <c r="D111" i="76"/>
  <c r="D110" i="76"/>
  <c r="D112" i="76"/>
  <c r="D110" i="83"/>
  <c r="D112" i="83"/>
  <c r="D111" i="83"/>
  <c r="D112" i="96"/>
  <c r="D111" i="96"/>
  <c r="D110" i="96"/>
  <c r="D60" i="84"/>
  <c r="D59" i="84"/>
  <c r="D58" i="84"/>
  <c r="D111" i="46"/>
  <c r="D110" i="46"/>
  <c r="D112" i="46"/>
  <c r="D112" i="81"/>
  <c r="D110" i="81"/>
  <c r="D111" i="81"/>
  <c r="D111" i="18"/>
  <c r="D110" i="18"/>
  <c r="D112" i="18"/>
  <c r="D110" i="60"/>
  <c r="D111" i="60"/>
  <c r="D112" i="60"/>
  <c r="D59" i="15"/>
  <c r="D58" i="15"/>
  <c r="D60" i="15"/>
  <c r="D112" i="55"/>
  <c r="D111" i="55"/>
  <c r="D110" i="55"/>
  <c r="D112" i="61"/>
  <c r="D111" i="61"/>
  <c r="D110" i="61"/>
  <c r="D58" i="87"/>
  <c r="D59" i="87"/>
  <c r="D60" i="87"/>
  <c r="D60" i="86"/>
  <c r="D59" i="86"/>
  <c r="D58" i="86"/>
  <c r="D112" i="48"/>
  <c r="D111" i="48"/>
  <c r="D110" i="48"/>
  <c r="D112" i="68"/>
  <c r="D110" i="68"/>
  <c r="D111" i="68"/>
  <c r="D60" i="91"/>
  <c r="D59" i="91"/>
  <c r="D58" i="91"/>
  <c r="D60" i="29"/>
  <c r="D58" i="29"/>
  <c r="D59" i="29"/>
  <c r="D58" i="37"/>
  <c r="D60" i="37"/>
  <c r="D59" i="37"/>
  <c r="D112" i="85"/>
  <c r="D110" i="85"/>
  <c r="D111" i="85"/>
  <c r="D112" i="1"/>
  <c r="D111" i="1"/>
  <c r="D110" i="1"/>
  <c r="D59" i="1"/>
  <c r="D60" i="1"/>
  <c r="D58" i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<sst xmlns="http://schemas.openxmlformats.org/spreadsheetml/2006/main" count="65051" uniqueCount="1739">
  <si>
    <t>UPC</t>
  </si>
  <si>
    <t>TOMATOES</t>
  </si>
  <si>
    <t>SYSCO SUPC</t>
  </si>
  <si>
    <t>PACK SIZE</t>
  </si>
  <si>
    <t>PRODUCT DESCRIPTION</t>
  </si>
  <si>
    <t>CASE GTIN</t>
  </si>
  <si>
    <t>REDAA99</t>
  </si>
  <si>
    <t>RPKBQ99</t>
  </si>
  <si>
    <t>REDBY99</t>
  </si>
  <si>
    <t>RPKBR99</t>
  </si>
  <si>
    <t>REDBQ99</t>
  </si>
  <si>
    <t>REDCA99</t>
  </si>
  <si>
    <t>RPKAH99</t>
  </si>
  <si>
    <t>RPK4A99</t>
  </si>
  <si>
    <t>RPKAA99</t>
  </si>
  <si>
    <t>REDBQ9B</t>
  </si>
  <si>
    <t>REDBK2R</t>
  </si>
  <si>
    <t>6/10 Red Gold Whole Peeled Tomatoes</t>
  </si>
  <si>
    <t>6/10 Redpack Diced Tomatoes 3/4" Cut in Juice</t>
  </si>
  <si>
    <t>6/10 Red Gold Diced Tomatoes</t>
  </si>
  <si>
    <t>6/10 Redpack Petite Diced Tom 3/8"Cut in Juice</t>
  </si>
  <si>
    <t>6/10 Red Gold Stewed Tomatoes</t>
  </si>
  <si>
    <t>6/10 Redpack Whole Peeled Tomatoes in Puree</t>
  </si>
  <si>
    <t>6/10 Redpack Tomatoes &amp; Zucchini Sliced in Juice</t>
  </si>
  <si>
    <t>6/10 Redpack Whole Peeled Tomatoes in Juice</t>
  </si>
  <si>
    <t>6/10 Red Gold Diced Tomatoes NSA</t>
  </si>
  <si>
    <t>12/28oz Red Gold Orig Tex-Mex Di Tom w/Gr Chl</t>
  </si>
  <si>
    <t>REDBK2RC12</t>
  </si>
  <si>
    <t>6 / #10 Cans</t>
  </si>
  <si>
    <t>12 / 28oz Cans</t>
  </si>
  <si>
    <t>TOMATO PRODUCTS</t>
  </si>
  <si>
    <t>REDDH72</t>
  </si>
  <si>
    <t>REDDS99NEL</t>
  </si>
  <si>
    <t>RPKDX99NEL</t>
  </si>
  <si>
    <t>RPKHA99NEL</t>
  </si>
  <si>
    <t>REDHA99NEL</t>
  </si>
  <si>
    <t>RPKH69XNEL</t>
  </si>
  <si>
    <t>VINHM99NEL</t>
  </si>
  <si>
    <t>HUYHW7GC500</t>
  </si>
  <si>
    <t>RPKIX99NEL</t>
  </si>
  <si>
    <t>TUBIL9F</t>
  </si>
  <si>
    <t>RPKIL9ELSNEL</t>
  </si>
  <si>
    <t>RPKIL9R</t>
  </si>
  <si>
    <t>TEWIS9FNEL</t>
  </si>
  <si>
    <t>REDIL9R</t>
  </si>
  <si>
    <t>RPKMA9ENEL</t>
  </si>
  <si>
    <t>VINMS99NEL</t>
  </si>
  <si>
    <t>RPKMA9CCDNEL</t>
  </si>
  <si>
    <t>REDMDX9</t>
  </si>
  <si>
    <t>REDMA99NEL</t>
  </si>
  <si>
    <t>RPKMC72</t>
  </si>
  <si>
    <t>REDNA2ZC84</t>
  </si>
  <si>
    <t>REDNA1Z</t>
  </si>
  <si>
    <t>REDNA2ZC168</t>
  </si>
  <si>
    <t>RPKNA99NEL</t>
  </si>
  <si>
    <t>RPKNA9ENEL</t>
  </si>
  <si>
    <t>RPKNC9H</t>
  </si>
  <si>
    <t>REDNA99NEL</t>
  </si>
  <si>
    <t>REDNAHZC264</t>
  </si>
  <si>
    <t>TUBNP9F</t>
  </si>
  <si>
    <t>REDRL99NEL</t>
  </si>
  <si>
    <t>RPKUA99NEL</t>
  </si>
  <si>
    <t>REDUA99NEL</t>
  </si>
  <si>
    <t>REDDS99</t>
  </si>
  <si>
    <t>RPKDX99</t>
  </si>
  <si>
    <t>RPKHA99</t>
  </si>
  <si>
    <t>REDHA99</t>
  </si>
  <si>
    <t>RPKH69X</t>
  </si>
  <si>
    <t>VINHM99</t>
  </si>
  <si>
    <t>HUYHW7G</t>
  </si>
  <si>
    <t>RPKIX99</t>
  </si>
  <si>
    <t>RPKIL9E</t>
  </si>
  <si>
    <t>TEWIS9F</t>
  </si>
  <si>
    <t>RPKMA9E</t>
  </si>
  <si>
    <t>VINMS99</t>
  </si>
  <si>
    <t>RPKMA9C</t>
  </si>
  <si>
    <t>REDMA99</t>
  </si>
  <si>
    <t>REDNA2Z84</t>
  </si>
  <si>
    <t>RPKNA99</t>
  </si>
  <si>
    <t>RPKNA9E</t>
  </si>
  <si>
    <t>REDNA99</t>
  </si>
  <si>
    <t>REDNAHZ</t>
  </si>
  <si>
    <t>REDRL99</t>
  </si>
  <si>
    <t>RPKUA99</t>
  </si>
  <si>
    <t>REDUA99</t>
  </si>
  <si>
    <t>500/7g Packets</t>
  </si>
  <si>
    <t>6 / 105oz Pouches</t>
  </si>
  <si>
    <t>6 / 106oz Pouches</t>
  </si>
  <si>
    <t>84 / 2.5oz Dipping Cups</t>
  </si>
  <si>
    <t>250 / 1oz Dipping Cups</t>
  </si>
  <si>
    <t>168 / 2.5oz Dipping Cups</t>
  </si>
  <si>
    <t>264 / 1.25oz Dipping Cups</t>
  </si>
  <si>
    <t>KETCHUP AND CONDIMENTS</t>
  </si>
  <si>
    <t>RED2A9P04</t>
  </si>
  <si>
    <t>REDKA99</t>
  </si>
  <si>
    <t>RPKKA99</t>
  </si>
  <si>
    <t>REDLA99</t>
  </si>
  <si>
    <t>REDOA1Z</t>
  </si>
  <si>
    <t>REDOA7D</t>
  </si>
  <si>
    <t>REDOA5P</t>
  </si>
  <si>
    <t>REDOA9P</t>
  </si>
  <si>
    <t>REDSC2Z84</t>
  </si>
  <si>
    <t>REDSC99</t>
  </si>
  <si>
    <t>REDSCHZ</t>
  </si>
  <si>
    <t>REDSC2Z</t>
  </si>
  <si>
    <t>REDYL3G</t>
  </si>
  <si>
    <t>REDY599</t>
  </si>
  <si>
    <t>REDYA2R</t>
  </si>
  <si>
    <t>REDY51Z</t>
  </si>
  <si>
    <t>REDY59G</t>
  </si>
  <si>
    <t>REDYA3G</t>
  </si>
  <si>
    <t>REDYL9G</t>
  </si>
  <si>
    <t>REDYY2R</t>
  </si>
  <si>
    <t>REDYA2R25</t>
  </si>
  <si>
    <t>REDYL99</t>
  </si>
  <si>
    <t>REDYS3G</t>
  </si>
  <si>
    <t>REDY59GC1500</t>
  </si>
  <si>
    <t>REDY57D</t>
  </si>
  <si>
    <t>HUYYW2R</t>
  </si>
  <si>
    <t>MMAYZ2R</t>
  </si>
  <si>
    <t>REDY572</t>
  </si>
  <si>
    <t>REDY59P</t>
  </si>
  <si>
    <t>REDYT99</t>
  </si>
  <si>
    <t>REDYA1Z</t>
  </si>
  <si>
    <t>REDYA1R</t>
  </si>
  <si>
    <t>REDYA55</t>
  </si>
  <si>
    <t>REDYS9G</t>
  </si>
  <si>
    <t>REDYL9P</t>
  </si>
  <si>
    <t>REDYL7D</t>
  </si>
  <si>
    <t>REDYM3G</t>
  </si>
  <si>
    <t>REDYM72</t>
  </si>
  <si>
    <t>REDYS72</t>
  </si>
  <si>
    <t>RED2A9PC04</t>
  </si>
  <si>
    <t>REDSC2ZC84</t>
  </si>
  <si>
    <t>REDSCHZC264</t>
  </si>
  <si>
    <t>REDSC2ZC168</t>
  </si>
  <si>
    <t>REDYA3GTH</t>
  </si>
  <si>
    <t>HUYYW2RC06</t>
  </si>
  <si>
    <t>MMAYZ2RC06</t>
  </si>
  <si>
    <t>1 / 3gal Bag-In-Box</t>
  </si>
  <si>
    <t>2 / 1.5gal Dispenser Pouches</t>
  </si>
  <si>
    <t>264 / 1.5oz Dipping Cups</t>
  </si>
  <si>
    <t>84 / 3oz Dipping Cups</t>
  </si>
  <si>
    <t>168 / 3oz Dipping Cups</t>
  </si>
  <si>
    <t>1000 / 9g Packets</t>
  </si>
  <si>
    <t>1500 / 9g Packets</t>
  </si>
  <si>
    <t>6 / 114oz Pouches</t>
  </si>
  <si>
    <t>Red Gold Tomato Ketchup 33% Fancy</t>
  </si>
  <si>
    <t>Red Gold Tomato Ketchup 33% Fancy Restaurant Style</t>
  </si>
  <si>
    <t>JUICES</t>
  </si>
  <si>
    <t>SACVA46</t>
  </si>
  <si>
    <t>REDVB4F</t>
  </si>
  <si>
    <t>SACVA4P</t>
  </si>
  <si>
    <t>GLOVA46</t>
  </si>
  <si>
    <t>SACVA37</t>
  </si>
  <si>
    <t>SACWA46</t>
  </si>
  <si>
    <t>SACZA46</t>
  </si>
  <si>
    <t>8 / 46oz Cans</t>
  </si>
  <si>
    <t>12 / 46oz Cans</t>
  </si>
  <si>
    <t>24 / 7.2oz Cans</t>
  </si>
  <si>
    <t>RED GOLD
ITEM NO.</t>
  </si>
  <si>
    <t>Red Gold Whole Peeled Tomatoes in Juice</t>
  </si>
  <si>
    <t>72940-11001</t>
  </si>
  <si>
    <t>8-00-72940-11001-5</t>
  </si>
  <si>
    <t>Redpack Whole Peeled Tomatoes in Juice</t>
  </si>
  <si>
    <t>72940-81102</t>
  </si>
  <si>
    <t>3-00-72940-81102-3</t>
  </si>
  <si>
    <t>Redpack Whole Peeled Tomatoes in Puree</t>
  </si>
  <si>
    <t>72940-81107</t>
  </si>
  <si>
    <t>3-00-72940-81107-8</t>
  </si>
  <si>
    <t>72940-11015</t>
  </si>
  <si>
    <t>3-00-72940-11015-7</t>
  </si>
  <si>
    <t>72940-81201</t>
  </si>
  <si>
    <t>3-00-72940-81201-3</t>
  </si>
  <si>
    <t>72940-11017</t>
  </si>
  <si>
    <t>3-00-72940-11017-1</t>
  </si>
  <si>
    <t>72940-81100</t>
  </si>
  <si>
    <t>3-00-72940-81100-9</t>
  </si>
  <si>
    <t>72940-14610</t>
  </si>
  <si>
    <t>3-00-72940-14610-1</t>
  </si>
  <si>
    <t>Red Gold Petite Diced Tomatoes &amp; Green Chilies Original Tex-Mex</t>
  </si>
  <si>
    <t>72940-11323</t>
  </si>
  <si>
    <t>1-00-72940-11323-9</t>
  </si>
  <si>
    <t>Red Gold Stewed Tomatoes Sliced in Juice</t>
  </si>
  <si>
    <t>72940-11014</t>
  </si>
  <si>
    <t>3-00-72940-11014-0</t>
  </si>
  <si>
    <t>Redpack Tomatoes &amp; Zucchini Sliced in Juice</t>
  </si>
  <si>
    <t>72940-82500</t>
  </si>
  <si>
    <t>3-00-72940-82500-6</t>
  </si>
  <si>
    <t>Red Gold Crushed Tomatoes Concentrated Super Heavy</t>
  </si>
  <si>
    <t>72940-11013</t>
  </si>
  <si>
    <t>3-00-72940-11013-3</t>
  </si>
  <si>
    <t>Redpack Crushed Tomatoes Concentrated Extra Heavy</t>
  </si>
  <si>
    <t>72940-81400</t>
  </si>
  <si>
    <t>3-00-72940-81400-0</t>
  </si>
  <si>
    <t>Red Gold Crushed Ground Tomatoes in Puree</t>
  </si>
  <si>
    <t>72940-75065</t>
  </si>
  <si>
    <t>3-00-72940-75065-0</t>
  </si>
  <si>
    <t>72940-10094</t>
  </si>
  <si>
    <t>3-00-72940-10094-3</t>
  </si>
  <si>
    <t>72940-82206</t>
  </si>
  <si>
    <t>3-00-72940-82206-7</t>
  </si>
  <si>
    <t>72940-82207</t>
  </si>
  <si>
    <t>4-00-72940-82207-1</t>
  </si>
  <si>
    <t>8-00-72940-82207-9</t>
  </si>
  <si>
    <t>72940-11058</t>
  </si>
  <si>
    <t>6-00-72940-11058-5</t>
  </si>
  <si>
    <t>72940-11135</t>
  </si>
  <si>
    <t>8-00-72940-11135-7</t>
  </si>
  <si>
    <t>Redpack Marinara Sauce</t>
  </si>
  <si>
    <t>72940-82200</t>
  </si>
  <si>
    <t>3-00-72940-82200-5</t>
  </si>
  <si>
    <t>72940-99707</t>
  </si>
  <si>
    <t>3-00-72940-99707-9</t>
  </si>
  <si>
    <t>Red Gold Marinara Sauce</t>
  </si>
  <si>
    <t>72940-11004</t>
  </si>
  <si>
    <t>3-00-72940-11004-1</t>
  </si>
  <si>
    <t>Tuttorosso Marinara Sauce Fully Prepared</t>
  </si>
  <si>
    <t>72940-75036</t>
  </si>
  <si>
    <t>3-00-72940-75036-0</t>
  </si>
  <si>
    <t>Redpack Pizza Sauce Extra Heavy with Basil</t>
  </si>
  <si>
    <t>72940-81903</t>
  </si>
  <si>
    <t>3-00-72940-81903-6</t>
  </si>
  <si>
    <t>Teresa Pizza Sauce Extra Heavy with Basil</t>
  </si>
  <si>
    <t>72940-81905</t>
  </si>
  <si>
    <t>3-00-72940-81905-0</t>
  </si>
  <si>
    <t>72940-81909</t>
  </si>
  <si>
    <t>3-00-72940-81909-8</t>
  </si>
  <si>
    <t>Redpack Pizza Sauce Fully Prepared</t>
  </si>
  <si>
    <t>72940-74886</t>
  </si>
  <si>
    <t>3-00-72940-74886-2</t>
  </si>
  <si>
    <t xml:space="preserve">Red Gold Pizza Sauce Fully Prepared </t>
  </si>
  <si>
    <t>72940-74885</t>
  </si>
  <si>
    <t>3-00-72940-74885-5</t>
  </si>
  <si>
    <t>Tuttorosso Pizza Sauce Fully Prepared</t>
  </si>
  <si>
    <t>72940-74888</t>
  </si>
  <si>
    <t>3-00-72940-74888-6</t>
  </si>
  <si>
    <t>72940-82107</t>
  </si>
  <si>
    <t>3-00-72940-82107-7</t>
  </si>
  <si>
    <t>Redpack Spaghetti Sauce</t>
  </si>
  <si>
    <t>72940-82100</t>
  </si>
  <si>
    <t>3-00-72940-82100-8</t>
  </si>
  <si>
    <t>Red Gold Spaghetti Sauce</t>
  </si>
  <si>
    <t>72940-11011</t>
  </si>
  <si>
    <t>3-00-72940-11011-9</t>
  </si>
  <si>
    <t>Redpack Spaghetti Sauce Pouch</t>
  </si>
  <si>
    <t>72940-82108</t>
  </si>
  <si>
    <t>3-00-72940-82108-4</t>
  </si>
  <si>
    <t>72940-11142</t>
  </si>
  <si>
    <t>3-00-72940-11142-0</t>
  </si>
  <si>
    <t>Vine Ripe Spaghetti Sauce Low Sodium</t>
  </si>
  <si>
    <t>72940-10015</t>
  </si>
  <si>
    <t>3-00-72940-10015-8</t>
  </si>
  <si>
    <t>72940-11016</t>
  </si>
  <si>
    <t>3-00-72940-11016-4</t>
  </si>
  <si>
    <t>72940-82300</t>
  </si>
  <si>
    <t>3-00-72940-82300-2</t>
  </si>
  <si>
    <t>Redpack Tomato Sauce</t>
  </si>
  <si>
    <t>72940-81800</t>
  </si>
  <si>
    <t>3-00-72940-81800-8</t>
  </si>
  <si>
    <t>Red Gold Tomato Sauce</t>
  </si>
  <si>
    <t>72940-11010</t>
  </si>
  <si>
    <t>3-00-72940-11010-2</t>
  </si>
  <si>
    <t>Redpack Tomato Puree - 1.06 Specific Gravity Extra Heavy</t>
  </si>
  <si>
    <t>72940-81701</t>
  </si>
  <si>
    <t>3-00-72940-81701-8</t>
  </si>
  <si>
    <t>Vine Ripe Tomato Sauce Low Sodium</t>
  </si>
  <si>
    <t>72940-10052</t>
  </si>
  <si>
    <t>3-00-72940-10052-3</t>
  </si>
  <si>
    <t>72940-74737</t>
  </si>
  <si>
    <t>8-00-72940-74737-2</t>
  </si>
  <si>
    <t>72940-11583</t>
  </si>
  <si>
    <t>3-00-72940-11583-1</t>
  </si>
  <si>
    <t>72940-11577</t>
  </si>
  <si>
    <t>6-00-72940-11577-1</t>
  </si>
  <si>
    <t>72940-11550</t>
  </si>
  <si>
    <t>6-00-72940-11550-4</t>
  </si>
  <si>
    <t>72940-11579</t>
  </si>
  <si>
    <t>8-00-72940-11579-9</t>
  </si>
  <si>
    <t>72940-11584</t>
  </si>
  <si>
    <t>6-00-72940-11584-9</t>
  </si>
  <si>
    <t>72940-11002</t>
  </si>
  <si>
    <t>3-00-72940-11002-7</t>
  </si>
  <si>
    <t>72940-11574</t>
  </si>
  <si>
    <t>3-00-72940-11574-9</t>
  </si>
  <si>
    <t>72940-11561</t>
  </si>
  <si>
    <t>3-00-72940-11561-9</t>
  </si>
  <si>
    <t>72940-11560</t>
  </si>
  <si>
    <t>6-00-72940-11560-3</t>
  </si>
  <si>
    <t>72940-11563</t>
  </si>
  <si>
    <t>6-00-72940-11563-4</t>
  </si>
  <si>
    <t>Red Gold Tomato Ketchup 33% Fancy Folds of Honor</t>
  </si>
  <si>
    <t>72940-11521</t>
  </si>
  <si>
    <t>6-00-72940-11521-4</t>
  </si>
  <si>
    <t>6-00-72940-11519-1</t>
  </si>
  <si>
    <t>72940-00007</t>
  </si>
  <si>
    <t>2-00-72940-00007-9</t>
  </si>
  <si>
    <t>72940-11581</t>
  </si>
  <si>
    <t>6-00-72940-11581-8</t>
  </si>
  <si>
    <t>8-00-72940-74833-1</t>
  </si>
  <si>
    <t>72940-74954</t>
  </si>
  <si>
    <t>8-00-72940-74954-3</t>
  </si>
  <si>
    <t>72940-00010</t>
  </si>
  <si>
    <t>6-00-72940-00010-7</t>
  </si>
  <si>
    <t>72940-00009</t>
  </si>
  <si>
    <t>3-00-72940-00009-0</t>
  </si>
  <si>
    <t>Red Gold Tomato Ketchup Sweet Fancy</t>
  </si>
  <si>
    <t>72940-11600</t>
  </si>
  <si>
    <t>3-00-72940-11600-5</t>
  </si>
  <si>
    <t>Red Gold Tomato Ketchup Made with Sugar</t>
  </si>
  <si>
    <t>72940-11585</t>
  </si>
  <si>
    <t>3-00-72940-11585-5</t>
  </si>
  <si>
    <t>72940-00113</t>
  </si>
  <si>
    <t>8-00-72940-00113-9</t>
  </si>
  <si>
    <t>72940-11595</t>
  </si>
  <si>
    <t>6-00-72940-11595-5</t>
  </si>
  <si>
    <t>Red Gold Tomato Ketchup Certified Organic Folds of Honor</t>
  </si>
  <si>
    <t>72940-11120</t>
  </si>
  <si>
    <t>1-00-72940-11120-4</t>
  </si>
  <si>
    <t>Huy Fong Tomato Ketchup Sriracha Hot Chili Sauce</t>
  </si>
  <si>
    <t>72940-11207</t>
  </si>
  <si>
    <t>3-00-72940-11207-6</t>
  </si>
  <si>
    <t xml:space="preserve">Huy Fong Sriracha Hot Chili Sauce </t>
  </si>
  <si>
    <t>72940-99709</t>
  </si>
  <si>
    <t>6-00-72940-99709-4</t>
  </si>
  <si>
    <t>Mama Selita's Jalapeno Ketchup</t>
  </si>
  <si>
    <t>72940-00117</t>
  </si>
  <si>
    <t>3-00-72940-00117-2</t>
  </si>
  <si>
    <t>72940-00118</t>
  </si>
  <si>
    <t>5-00-72940-00118-3</t>
  </si>
  <si>
    <t>72940-11119</t>
  </si>
  <si>
    <t>7-00-72940-11119-0</t>
  </si>
  <si>
    <t>72940-11580</t>
  </si>
  <si>
    <t>8-00-72940-11580-5</t>
  </si>
  <si>
    <t>Red Gold Yellow Mustard</t>
  </si>
  <si>
    <t>72940-74748</t>
  </si>
  <si>
    <t>5-00-72940-74748-7</t>
  </si>
  <si>
    <t>72940-11005</t>
  </si>
  <si>
    <t>3-00-72940-11005-8</t>
  </si>
  <si>
    <t>72940-11139</t>
  </si>
  <si>
    <t>4-00-72940-11139-7</t>
  </si>
  <si>
    <t>8-00-72940-11139-5</t>
  </si>
  <si>
    <t>72940-11057</t>
  </si>
  <si>
    <t>6-00-72940-11057-8</t>
  </si>
  <si>
    <t>Red Gold Chili Sauce</t>
  </si>
  <si>
    <t>72940-11012</t>
  </si>
  <si>
    <t>3-00-72940-11012-6</t>
  </si>
  <si>
    <t>Redpack Chili Sauce</t>
  </si>
  <si>
    <t>72940-82000</t>
  </si>
  <si>
    <t>3-00-72940-82000-1</t>
  </si>
  <si>
    <t>Red Gold Cocktail Sauce</t>
  </si>
  <si>
    <t>72940-11019</t>
  </si>
  <si>
    <t>3-00-72940-11019-5</t>
  </si>
  <si>
    <t>Sacramento Tomato Juice From Concentrate</t>
  </si>
  <si>
    <t>72940-76002</t>
  </si>
  <si>
    <t>1-00-72940-76002-0</t>
  </si>
  <si>
    <t>Red Gold Tomato Juice Fresh Squeezed No Salt Added</t>
  </si>
  <si>
    <t>72940-14320</t>
  </si>
  <si>
    <t>1-00-72940-14320-5</t>
  </si>
  <si>
    <t>72940-76001</t>
  </si>
  <si>
    <t>2-00-72940-76001-0</t>
  </si>
  <si>
    <t>Glorietta Tomato Juice From Concentrate</t>
  </si>
  <si>
    <t>72940-77000</t>
  </si>
  <si>
    <t>1-00-72940-77000-5</t>
  </si>
  <si>
    <t>72940-75068</t>
  </si>
  <si>
    <t>2-00-72940-75068-4</t>
  </si>
  <si>
    <t>Sacramento Vegetable Juice From Concentrate</t>
  </si>
  <si>
    <t>72940-76100</t>
  </si>
  <si>
    <t>1-00-72940-76100-3</t>
  </si>
  <si>
    <t>Sacramento Bloody Mary Mix</t>
  </si>
  <si>
    <t>72940-76201</t>
  </si>
  <si>
    <t>1-00-72940-76201-7</t>
  </si>
  <si>
    <t>Customer</t>
  </si>
  <si>
    <t>Cust Long Description</t>
  </si>
  <si>
    <t>Customer Ship to</t>
  </si>
  <si>
    <t>Shpto Long Description</t>
  </si>
  <si>
    <t>Shpto City</t>
  </si>
  <si>
    <t>Item Label</t>
  </si>
  <si>
    <t>Label Long Description</t>
  </si>
  <si>
    <t>Item Nbr</t>
  </si>
  <si>
    <t>Itm Nbr Long Description</t>
  </si>
  <si>
    <t>Itm Nbr Case GTIN</t>
  </si>
  <si>
    <t>Itm Nbr Each GTIN</t>
  </si>
  <si>
    <t>Itm Nbr PLC Code</t>
  </si>
  <si>
    <t>Label PSS</t>
  </si>
  <si>
    <t>LaPSS Long Description</t>
  </si>
  <si>
    <t>Label PSS Case Pack</t>
  </si>
  <si>
    <t>LPSCP Long Description</t>
  </si>
  <si>
    <t>Department</t>
  </si>
  <si>
    <t>Dept Long Description</t>
  </si>
  <si>
    <t>Current Salesperson</t>
  </si>
  <si>
    <t>CurSl Long Description</t>
  </si>
  <si>
    <t>Actual Sales Equivalent Units
Pk Wk 44 24 to Pk Wk 43 25</t>
  </si>
  <si>
    <t>00000850</t>
  </si>
  <si>
    <t>SYSCO CORPORATION</t>
  </si>
  <si>
    <t>000008500001</t>
  </si>
  <si>
    <t>SYS Nashville, TN</t>
  </si>
  <si>
    <t>x</t>
  </si>
  <si>
    <t>058</t>
  </si>
  <si>
    <t>Mike Seibert</t>
  </si>
  <si>
    <t>DISCONT'D</t>
  </si>
  <si>
    <t>RED</t>
  </si>
  <si>
    <t>Red Gold</t>
  </si>
  <si>
    <t>REDAA99NEL</t>
  </si>
  <si>
    <t>80072940110015</t>
  </si>
  <si>
    <t>00072940110019</t>
  </si>
  <si>
    <t>Red Gold W/P Regular #10</t>
  </si>
  <si>
    <t>REDAA9906</t>
  </si>
  <si>
    <t>Red Gold W/P Regular #10 6 Cans Per Case</t>
  </si>
  <si>
    <t>14</t>
  </si>
  <si>
    <t>Foodservice Brands</t>
  </si>
  <si>
    <t>REDAA99Y</t>
  </si>
  <si>
    <t>CLAIMS-CHG</t>
  </si>
  <si>
    <t>84/2.5oz Red Gold Marinara Dipping Cups</t>
  </si>
  <si>
    <t>80072940822079</t>
  </si>
  <si>
    <t>00072940822073</t>
  </si>
  <si>
    <t>REDNA2Z</t>
  </si>
  <si>
    <t>Red Gold Marinara Sauce 2.5oz cups</t>
  </si>
  <si>
    <t>Red Gold Marinara Sauce 2.5oz cups 84 Dipping Cups</t>
  </si>
  <si>
    <t>1/3gal Red Gold Ketchup Sucrose LS 28%</t>
  </si>
  <si>
    <t>60072940115771</t>
  </si>
  <si>
    <t>00072940115779</t>
  </si>
  <si>
    <t>Red Gold Ketchup Nat LS 1/3 G BIB</t>
  </si>
  <si>
    <t>REDYL3G01</t>
  </si>
  <si>
    <t>Red Gold Ketchup Nat LS 1/3 G BIB 1 per case</t>
  </si>
  <si>
    <t>RPK</t>
  </si>
  <si>
    <t>Redpack</t>
  </si>
  <si>
    <t>6/10 Redpack Pizza Sauce w/Basil Extra Heavy</t>
  </si>
  <si>
    <t>30072940819036</t>
  </si>
  <si>
    <t>00072940819035</t>
  </si>
  <si>
    <t>Redpack Pizza w/Bas X-Heavy P #10</t>
  </si>
  <si>
    <t>RPKIX9906</t>
  </si>
  <si>
    <t>Redpack Pizza w/Bas X-Heavy P #10 6 Cans Per Case</t>
  </si>
  <si>
    <t>SAC</t>
  </si>
  <si>
    <t>Sacramento</t>
  </si>
  <si>
    <t>SACVA46NEL</t>
  </si>
  <si>
    <t>12/46oz Sacramento Tomato Juice</t>
  </si>
  <si>
    <t>10072940760020</t>
  </si>
  <si>
    <t>00072940760023</t>
  </si>
  <si>
    <t>Sacramento Tom Juice Reg 15% 46oz</t>
  </si>
  <si>
    <t>SACVA4612</t>
  </si>
  <si>
    <t>Sacramento Tom Juice Reg 15% 46oz 12 Cans/Bottles</t>
  </si>
  <si>
    <t>SYR</t>
  </si>
  <si>
    <t>TUB</t>
  </si>
  <si>
    <t>Tuttorosso Blue</t>
  </si>
  <si>
    <t>6/105oz Tuttorosso Fresh Pizza Sauce</t>
  </si>
  <si>
    <t>30072940748886</t>
  </si>
  <si>
    <t>00072940748885</t>
  </si>
  <si>
    <t>Tuttorosso Blue Fresh Pizza Sauce 105z</t>
  </si>
  <si>
    <t>TUBIL9F06</t>
  </si>
  <si>
    <t>Tuttorosso Blue Pizza Sauce Fresh 105z 6pk</t>
  </si>
  <si>
    <t>000008500003</t>
  </si>
  <si>
    <t>SYS Louisville, KY</t>
  </si>
  <si>
    <t>061</t>
  </si>
  <si>
    <t>Jake Overman</t>
  </si>
  <si>
    <t>TRANS-NEW</t>
  </si>
  <si>
    <t>REDY599NEL</t>
  </si>
  <si>
    <t>6/10 Red Gold Tomato Ketchup 33% Fancy</t>
  </si>
  <si>
    <t>30072940110027</t>
  </si>
  <si>
    <t>00072940110026</t>
  </si>
  <si>
    <t>Red Gold Ketchup 33% #10</t>
  </si>
  <si>
    <t>REDY59906</t>
  </si>
  <si>
    <t>Red Gold Ketchup 33% #10 6 Cans Per Case</t>
  </si>
  <si>
    <t>REDYA2RNEL</t>
  </si>
  <si>
    <t>16/20oz Red Gold Tomato Ketchup Folds Of Honor</t>
  </si>
  <si>
    <t>60072940115214</t>
  </si>
  <si>
    <t>00072940115212</t>
  </si>
  <si>
    <t>Red Gold Ketchup Red USD 20oz</t>
  </si>
  <si>
    <t>REDYA2R16</t>
  </si>
  <si>
    <t>Red Gold Ketchup Red USD 20oz 16 Bottles per Case</t>
  </si>
  <si>
    <t>000008500006</t>
  </si>
  <si>
    <t>SYS Dallas, TX</t>
  </si>
  <si>
    <t>064</t>
  </si>
  <si>
    <t>Brian Ohler</t>
  </si>
  <si>
    <t>6/105oz Red Gold Crshd Ground Tom in Puree Pouch</t>
  </si>
  <si>
    <t>30072940750650</t>
  </si>
  <si>
    <t>00072940750659</t>
  </si>
  <si>
    <t>Red Gold Crsh Ground Tomatoes in Puree Pouch 105oz</t>
  </si>
  <si>
    <t>REDDH7206</t>
  </si>
  <si>
    <t>Red Gold Crshd Ground Tom in Puree Pouch 105oz 6pk</t>
  </si>
  <si>
    <t>REDKA99NEL</t>
  </si>
  <si>
    <t>6/10 Red Gold Chili Sauce</t>
  </si>
  <si>
    <t>30072940110126</t>
  </si>
  <si>
    <t>00072940110125</t>
  </si>
  <si>
    <t>Red Gold Chili Sauce Regular #10</t>
  </si>
  <si>
    <t>REDKA9906</t>
  </si>
  <si>
    <t>Red Gold Chili Sauce Regular #10 6 Cans Per Case</t>
  </si>
  <si>
    <t>250/1oz Red Gold Marinara Dipping Cups</t>
  </si>
  <si>
    <t>80072940111357</t>
  </si>
  <si>
    <t>00072940111351</t>
  </si>
  <si>
    <t>Red Gold Marinara Sauce 1oz Cups</t>
  </si>
  <si>
    <t>REDNA1Z25</t>
  </si>
  <si>
    <t>Red Gold Marinara Sauce 1oz Cups 25 Cans/250 2z Cu</t>
  </si>
  <si>
    <t>168/2.5oz Red Gold Marinara Dipping Cups</t>
  </si>
  <si>
    <t>40072940822071</t>
  </si>
  <si>
    <t>REDNA2Z93</t>
  </si>
  <si>
    <t>Red Gold Marinara Sauce 2.5oz cups 168 Dipping Cup</t>
  </si>
  <si>
    <t>250/1oz Red Gold Barbecue Dipping Cups</t>
  </si>
  <si>
    <t>80072940115805</t>
  </si>
  <si>
    <t>00072940115809</t>
  </si>
  <si>
    <t>Red Gold Barbecue Sauce 1oz Cups</t>
  </si>
  <si>
    <t>REDOA1Z25</t>
  </si>
  <si>
    <t>Red Gold Barbecue Sauce 1oz Cups 25 Cans/250 2z Cu</t>
  </si>
  <si>
    <t>6/10 Red Gold Enchilada Sauce</t>
  </si>
  <si>
    <t>30072940100943</t>
  </si>
  <si>
    <t>00072940100942</t>
  </si>
  <si>
    <t>Red Gold Enchilada Sce low sod#10</t>
  </si>
  <si>
    <t>REDRL9906</t>
  </si>
  <si>
    <t>Red Gold Enchilada Sce low sod#10 6 Cans Per Case</t>
  </si>
  <si>
    <t>84/3oz Red Gold Salsa Dipping Cups</t>
  </si>
  <si>
    <t>80072940111395</t>
  </si>
  <si>
    <t>00072940111399</t>
  </si>
  <si>
    <t>Red Gold Salsa Mild 3oz Cups</t>
  </si>
  <si>
    <t>Red Gold Salsa Mild 3oz Cups 84 Dipping Cups per C</t>
  </si>
  <si>
    <t>6/10 Red Gold Salsa Mild</t>
  </si>
  <si>
    <t>30072940110058</t>
  </si>
  <si>
    <t>00072940110057</t>
  </si>
  <si>
    <t>Red Gold Salsa Mild #10</t>
  </si>
  <si>
    <t>REDSC9906</t>
  </si>
  <si>
    <t>Red Gold Salsa Mild #10 6 Cans Per Case</t>
  </si>
  <si>
    <t>REDSC99NEL</t>
  </si>
  <si>
    <t>264/1.5oz Red Gold Salsa Dipping Cups</t>
  </si>
  <si>
    <t>60072940110578</t>
  </si>
  <si>
    <t>00072940110576</t>
  </si>
  <si>
    <t>Red Gold Salsa Cup 1.5z</t>
  </si>
  <si>
    <t>REDSCHZ95</t>
  </si>
  <si>
    <t>Red Gold Salsa Cup 1.5z 264 Dipping Cup per Case</t>
  </si>
  <si>
    <t>250/1oz Red Gold Ketchup Cups Reduce Sodium</t>
  </si>
  <si>
    <t>80072940115799</t>
  </si>
  <si>
    <t>00072940115793</t>
  </si>
  <si>
    <t>Red Gold Ketchup 1oz Cups</t>
  </si>
  <si>
    <t>REDY51Z25</t>
  </si>
  <si>
    <t>Red Gold Ketchup 1oz Cups 25 Cans/250 2z Cups</t>
  </si>
  <si>
    <t>REDY59GNEL</t>
  </si>
  <si>
    <t>1000/9g Red Gold Fancy Ketchup Packets</t>
  </si>
  <si>
    <t>60072940115818</t>
  </si>
  <si>
    <t>00072940115816</t>
  </si>
  <si>
    <t>Red Gold Ketchup 9 gm Packets</t>
  </si>
  <si>
    <t>REDY59G01</t>
  </si>
  <si>
    <t>Red Gold Ketchup 9 gm Packets 1 per case</t>
  </si>
  <si>
    <t>REDYA3GTHNEL</t>
  </si>
  <si>
    <t>1/3gal Red Gold Ketchup</t>
  </si>
  <si>
    <t>60072940115603</t>
  </si>
  <si>
    <t>00072940115601</t>
  </si>
  <si>
    <t>Red Gold Ketchup Reg 1/3 Gal BIB</t>
  </si>
  <si>
    <t>REDYA3G01</t>
  </si>
  <si>
    <t>Red Gold Ketchup Reg 1/3 Gal BIB 1 per case</t>
  </si>
  <si>
    <t>1000/9g Red Gold Ketchup Sucrose LS 28%</t>
  </si>
  <si>
    <t>60072940115849</t>
  </si>
  <si>
    <t>00072940115847</t>
  </si>
  <si>
    <t>Red Gold Ketchup Nat LS 9g Packet</t>
  </si>
  <si>
    <t>REDYL9G01</t>
  </si>
  <si>
    <t>Red Gold Ketchup Nat LS 9g Packet 1 per case</t>
  </si>
  <si>
    <t>REDYY2RNEL</t>
  </si>
  <si>
    <t>12/20oz Red Gold Organic Tomato Ketchup</t>
  </si>
  <si>
    <t>10072940111204</t>
  </si>
  <si>
    <t>00072940111207</t>
  </si>
  <si>
    <t>Red Gold Ketchup Org Red 20oz</t>
  </si>
  <si>
    <t>REDYY2R12</t>
  </si>
  <si>
    <t>Red Gold Ketchup Org Red 20oz 12 Cans/Bottles Per</t>
  </si>
  <si>
    <t>RPKBQ99NEL</t>
  </si>
  <si>
    <t>30072940812013</t>
  </si>
  <si>
    <t>00072940812012</t>
  </si>
  <si>
    <t>Redpack Diced 3/4" Cut #10</t>
  </si>
  <si>
    <t>RPKBQ9906</t>
  </si>
  <si>
    <t>Redpack Diced 3/4" Cut #10 6 Cans Per Case</t>
  </si>
  <si>
    <t>6/10 Redpack Spaghetti Sauce Nutr Enhanced</t>
  </si>
  <si>
    <t>30072940821077</t>
  </si>
  <si>
    <t>00072940821076</t>
  </si>
  <si>
    <t>Redpack Pasta Sauce Enhanced #10</t>
  </si>
  <si>
    <t>RPKMA9E06</t>
  </si>
  <si>
    <t>Redpack Pasta Sauce Enhanced #10 6 Cans Per Case</t>
  </si>
  <si>
    <t>6/10 Redpack Marinara Sauce Savory</t>
  </si>
  <si>
    <t>30072940822005</t>
  </si>
  <si>
    <t>00072940822004</t>
  </si>
  <si>
    <t>Redpack Marinara Sauce #10</t>
  </si>
  <si>
    <t>RPKNA9906</t>
  </si>
  <si>
    <t>Redpack Marinara Sauce #10 6 Cans Per Case</t>
  </si>
  <si>
    <t>RPKNA9ECDNEL</t>
  </si>
  <si>
    <t>6/10 Redpack Savory Marn Sce Nutrtionally Enhanced</t>
  </si>
  <si>
    <t>30072940822067</t>
  </si>
  <si>
    <t>00072940822066</t>
  </si>
  <si>
    <t>Redpack Marinara Sce Enhanced #10</t>
  </si>
  <si>
    <t>RPKNA9E06</t>
  </si>
  <si>
    <t>Redpack Marinara Sce Enhanced #10 6 Cans Per Case</t>
  </si>
  <si>
    <t>6/10 Redpack Tomato Paste</t>
  </si>
  <si>
    <t>30072940823002</t>
  </si>
  <si>
    <t>00072940823001</t>
  </si>
  <si>
    <t>Redpack Paste Regular #10</t>
  </si>
  <si>
    <t>RPKUA9906</t>
  </si>
  <si>
    <t>Redpack Paste Regular #10 6 Cans Per Case</t>
  </si>
  <si>
    <t>VIN</t>
  </si>
  <si>
    <t>Vine Ripe</t>
  </si>
  <si>
    <t>6/10 Vine Ripe Spaghetti Sauce</t>
  </si>
  <si>
    <t>30072940100158</t>
  </si>
  <si>
    <t>00072940100157</t>
  </si>
  <si>
    <t>Vine Ripe Pasta Sce Bid low sod #10</t>
  </si>
  <si>
    <t>VINMS9906</t>
  </si>
  <si>
    <t>Vine Ripe Pasta Sce Bid low sod #10 6 Cans Per Cas</t>
  </si>
  <si>
    <t>000008500012</t>
  </si>
  <si>
    <t>SYS Baraboo, WI</t>
  </si>
  <si>
    <t>046</t>
  </si>
  <si>
    <t>Danielle Bohler</t>
  </si>
  <si>
    <t>REDVB4FNEL</t>
  </si>
  <si>
    <t>12/46oz Red Gold Tomato Juice Fresh NSA</t>
  </si>
  <si>
    <t>10072940143205</t>
  </si>
  <si>
    <t>00072940143208</t>
  </si>
  <si>
    <t>Red Gold NSA Tom Jce Fresh 46z</t>
  </si>
  <si>
    <t>REDVB4F12</t>
  </si>
  <si>
    <t>Red Gold NSA Tom Jce Fresh 46z 12 Cans/Bottles Per</t>
  </si>
  <si>
    <t>REDYA2R25NEL</t>
  </si>
  <si>
    <t>25/20oz Red Gold Tomato Ketchup Folds Of Honor</t>
  </si>
  <si>
    <t>60072940115191</t>
  </si>
  <si>
    <t>Red Gold Ketchup Red USD 20oz 25 Cans/250 2z Cups</t>
  </si>
  <si>
    <t>SACVA4PNEL</t>
  </si>
  <si>
    <t>8/46oz Sacramento Tomato Juice</t>
  </si>
  <si>
    <t>20072940760010</t>
  </si>
  <si>
    <t>00072940760016</t>
  </si>
  <si>
    <t>Sacramento Tom Juice 15% Pet 46oz</t>
  </si>
  <si>
    <t>SACVA4P08</t>
  </si>
  <si>
    <t>Sacramento Tom Juice 15% Pet 46oz 8 Cans Per Case</t>
  </si>
  <si>
    <t>SACZA46NEL</t>
  </si>
  <si>
    <t>12/46oz Sacramento Bloody Mary Mix</t>
  </si>
  <si>
    <t>10072940762017</t>
  </si>
  <si>
    <t>00072940762010</t>
  </si>
  <si>
    <t>Sacramento Bloody Mary Mix 46oz Cans</t>
  </si>
  <si>
    <t>SACZA4612</t>
  </si>
  <si>
    <t>Sacramento Bloody Mary Mix 46oz Cans 12 Cans/Bottl</t>
  </si>
  <si>
    <t>000008500016</t>
  </si>
  <si>
    <t>SYS Detroit, MI</t>
  </si>
  <si>
    <t>070</t>
  </si>
  <si>
    <t>Jeff Smith</t>
  </si>
  <si>
    <t>4/105oz Red Gold Mustard Jug w/Pump</t>
  </si>
  <si>
    <t>50072940747487</t>
  </si>
  <si>
    <t>00072940747482</t>
  </si>
  <si>
    <t>RED2A9P</t>
  </si>
  <si>
    <t>Red Gold Mustard Jug w/Pump 105oz</t>
  </si>
  <si>
    <t>Red Gold Mustard Jug w/Pump 105oz 4pk</t>
  </si>
  <si>
    <t>168/3oz Red Gold Salsa Dipping Cups</t>
  </si>
  <si>
    <t>40072940111397</t>
  </si>
  <si>
    <t>REDSC2Z93</t>
  </si>
  <si>
    <t>Red Gold Salsa Mild 3oz Cups 168 Dipping Cups per</t>
  </si>
  <si>
    <t>6/10 Red Gold Natural Ketchup w/Sugar</t>
  </si>
  <si>
    <t>30072940115831</t>
  </si>
  <si>
    <t>00072940115830</t>
  </si>
  <si>
    <t>Red Gold Ketchup Natural LS #10</t>
  </si>
  <si>
    <t>REDYL9906</t>
  </si>
  <si>
    <t>Red Gold Ketchup Natural LS #10 6 Cans Per Case</t>
  </si>
  <si>
    <t>000008500017</t>
  </si>
  <si>
    <t>SYS Denver, CO</t>
  </si>
  <si>
    <t>038</t>
  </si>
  <si>
    <t>Matthew Harrison</t>
  </si>
  <si>
    <t>1/3gal Red Gold Tomato Ketchup w/Natural Sugar</t>
  </si>
  <si>
    <t>80072940001139</t>
  </si>
  <si>
    <t>00072940001133</t>
  </si>
  <si>
    <t>Red Gold Ketchup Sugar 1/3gal BIB</t>
  </si>
  <si>
    <t>REDYS3G01</t>
  </si>
  <si>
    <t>Red Gold Ketchup Sugar 1/3gal BIB 1 per case</t>
  </si>
  <si>
    <t>000008500018</t>
  </si>
  <si>
    <t>SYS Central California</t>
  </si>
  <si>
    <t>1500/9g Red Gold Fancy Ketchup Packets</t>
  </si>
  <si>
    <t>80072940748331</t>
  </si>
  <si>
    <t>REDY59G94</t>
  </si>
  <si>
    <t>Red Gold Ketchup 9 gm Packets 1500 Packets</t>
  </si>
  <si>
    <t>6/10 Redpack Tomato Sauce</t>
  </si>
  <si>
    <t>30072940818008</t>
  </si>
  <si>
    <t>00072940818007</t>
  </si>
  <si>
    <t>Redpack Sauce Regular #10</t>
  </si>
  <si>
    <t>RPKHA9906</t>
  </si>
  <si>
    <t>Redpack Sauce Regular #10 6 Cans Per Case</t>
  </si>
  <si>
    <t>RPKKA99NEL</t>
  </si>
  <si>
    <t>6/10 Redpack Chili Sauce</t>
  </si>
  <si>
    <t>30072940820001</t>
  </si>
  <si>
    <t>00072940820000</t>
  </si>
  <si>
    <t>Redpack Chili Sauce Regular #10</t>
  </si>
  <si>
    <t>RPKKA9906</t>
  </si>
  <si>
    <t>Redpack Chili Sauce Regular #10 6 Cans Per Case</t>
  </si>
  <si>
    <t>000008500021</t>
  </si>
  <si>
    <t>SYS Grand Rapids, MI</t>
  </si>
  <si>
    <t>REDBY99NEL</t>
  </si>
  <si>
    <t>30072940110171</t>
  </si>
  <si>
    <t>00072940110170</t>
  </si>
  <si>
    <t>Red Gold Diced 1" Cut #10</t>
  </si>
  <si>
    <t>REDBY9906</t>
  </si>
  <si>
    <t>Red Gold Diced 1" Cut #10 6 Cans Per Case</t>
  </si>
  <si>
    <t>6/10 Red Gold Tomato Sauce</t>
  </si>
  <si>
    <t>30072940110102</t>
  </si>
  <si>
    <t>00072940110101</t>
  </si>
  <si>
    <t>Red Gold Sauce Regular #10</t>
  </si>
  <si>
    <t>REDHA9906</t>
  </si>
  <si>
    <t>Red Gold Sauce Regular #10 6 Cans Per Case</t>
  </si>
  <si>
    <t>2/1.5gal Red Gold Barbecue Dispenser Pouch Pack</t>
  </si>
  <si>
    <t>70072940111190</t>
  </si>
  <si>
    <t>00072940111191</t>
  </si>
  <si>
    <t>Red Gold BBQ Dis Pouch 2/1.5g</t>
  </si>
  <si>
    <t>REDOA7D02</t>
  </si>
  <si>
    <t>Red Gold BBQ Dis Pouch 2/1.5g 2 Cans/200 Pkt/2 Pou</t>
  </si>
  <si>
    <t>6/10 Red Gold Tomato Paste</t>
  </si>
  <si>
    <t>30072940110164</t>
  </si>
  <si>
    <t>00072940110163</t>
  </si>
  <si>
    <t>Red Gold Paste Regular #10</t>
  </si>
  <si>
    <t>REDUA9906</t>
  </si>
  <si>
    <t>Red Gold Paste Regular #10 6 Cans Per Case</t>
  </si>
  <si>
    <t>2/1.5gal Red Gold Ketchup Dispenser Pouch</t>
  </si>
  <si>
    <t>60072940115634</t>
  </si>
  <si>
    <t>00072940115632</t>
  </si>
  <si>
    <t>Red Gold Ketchup 2/1.5 Gal Pouches</t>
  </si>
  <si>
    <t>REDY57D02</t>
  </si>
  <si>
    <t>Red Gold Ketchup 2/1.5 Gal Pouches 2 Cans/200 Pkt/</t>
  </si>
  <si>
    <t>000008500023</t>
  </si>
  <si>
    <t>SYS Houston, TX</t>
  </si>
  <si>
    <t>HUY</t>
  </si>
  <si>
    <t>Huy Fong</t>
  </si>
  <si>
    <t>HUYYW2RC06NEL</t>
  </si>
  <si>
    <t>6/20oz Huy Fong Tom Ket w/Sriracha Hot Chili Sauce</t>
  </si>
  <si>
    <t>30072940112076</t>
  </si>
  <si>
    <t>00072940112075</t>
  </si>
  <si>
    <t>Huy Fong Ketchup HF Sriracha 20oz</t>
  </si>
  <si>
    <t>HUYYW2R06</t>
  </si>
  <si>
    <t>Huy Fong Ketchup HF Sriracha 20oz 6 Cans Per Case</t>
  </si>
  <si>
    <t>MMA</t>
  </si>
  <si>
    <t>Mama Selita's</t>
  </si>
  <si>
    <t>MMAYZ2RC06NEL</t>
  </si>
  <si>
    <t>6/20oz Mama Selita's Jalapeno Ketchup</t>
  </si>
  <si>
    <t>30072940001172</t>
  </si>
  <si>
    <t>00072940001171</t>
  </si>
  <si>
    <t>Mama Selita's Tomato Ketchup Jalapeno 20oz</t>
  </si>
  <si>
    <t>MMAYZ2R06</t>
  </si>
  <si>
    <t>Mama Selita's Tomato Ketchup Jalapeno 20oz 6pk</t>
  </si>
  <si>
    <t>REDY572NEL</t>
  </si>
  <si>
    <t>6/7lb2oz Red Gold Ketchup Pouch</t>
  </si>
  <si>
    <t>30072940115619</t>
  </si>
  <si>
    <t>00072940115618</t>
  </si>
  <si>
    <t>Red Gold Ketchup 6/114oz Pouches</t>
  </si>
  <si>
    <t>REDY57206</t>
  </si>
  <si>
    <t>Red Gold Ketchup 6/114oz Pouches 6 Cans Per Case</t>
  </si>
  <si>
    <t>6/114oz Red Gold Ketchup</t>
  </si>
  <si>
    <t>30072940115749</t>
  </si>
  <si>
    <t>00072940115748</t>
  </si>
  <si>
    <t>Red Gold Ketchup 33% 6/114z Jugs</t>
  </si>
  <si>
    <t>REDY59P06</t>
  </si>
  <si>
    <t>Red Gold Ketchup 33% 6/114z Jugs 6 Cans Per Case</t>
  </si>
  <si>
    <t>REDY59PNEL</t>
  </si>
  <si>
    <t>6/114oz Red Gold Tomato Ketchup</t>
  </si>
  <si>
    <t>RPKBR99NEL</t>
  </si>
  <si>
    <t>30072940811009</t>
  </si>
  <si>
    <t>00072940811008</t>
  </si>
  <si>
    <t>Redpack Diced 3/8" Cut #10</t>
  </si>
  <si>
    <t>RPKBR9906</t>
  </si>
  <si>
    <t>Redpack Diced 3/8" Cut #10 6 Cans Per Case</t>
  </si>
  <si>
    <t>000008500025</t>
  </si>
  <si>
    <t>SYS Memphis, TN</t>
  </si>
  <si>
    <t>REDBQ99NEL</t>
  </si>
  <si>
    <t>30072940110157</t>
  </si>
  <si>
    <t>00072940110156</t>
  </si>
  <si>
    <t>Red Gold Diced 3/4" Cut #10</t>
  </si>
  <si>
    <t>REDBQ9906</t>
  </si>
  <si>
    <t>Red Gold Diced 3/4" Cut #10 6 Cans Per Case</t>
  </si>
  <si>
    <t>6/10 Redpack Pizza Sauce Fully Prep/Nutr Enhanced</t>
  </si>
  <si>
    <t>30072940819098</t>
  </si>
  <si>
    <t>00072940819097</t>
  </si>
  <si>
    <t>Redpack Pizza Sce FP Enhanced #10</t>
  </si>
  <si>
    <t>RPKIL9E06</t>
  </si>
  <si>
    <t>Redpack Pizza Sce FP Enhanced #10 6 Cans Per Case</t>
  </si>
  <si>
    <t>000008500026</t>
  </si>
  <si>
    <t>SYS Chicago, IL</t>
  </si>
  <si>
    <t>REDYT99NEL</t>
  </si>
  <si>
    <t>6/10 Red Gold Tomato Ketchup Sweet Fancy</t>
  </si>
  <si>
    <t>30072940116005</t>
  </si>
  <si>
    <t>00072940116004</t>
  </si>
  <si>
    <t>Red Gold Ketchup Sweet #10</t>
  </si>
  <si>
    <t>REDYT9906</t>
  </si>
  <si>
    <t>Red Gold Ketchup Sweet #10 6 Cans Per Case</t>
  </si>
  <si>
    <t>6/10 Redpack Fully Prepared Pizza Sauce</t>
  </si>
  <si>
    <t>30072940748862</t>
  </si>
  <si>
    <t>00072940748861</t>
  </si>
  <si>
    <t>Redpack Pizza Sauce Fully Prepared 105oz</t>
  </si>
  <si>
    <t>RPKIL9R06</t>
  </si>
  <si>
    <t>Redpack  6 Cans Per Case</t>
  </si>
  <si>
    <t>6/105oz Redpack Marinara Sauce Pouch</t>
  </si>
  <si>
    <t>30072940997079</t>
  </si>
  <si>
    <t>00072940997078</t>
  </si>
  <si>
    <t>Redpack Marinara Sce Pouch 105z</t>
  </si>
  <si>
    <t>RPKNC9H06</t>
  </si>
  <si>
    <t>Redpack Marinara Sce Pouch 105z 6 Cans Per Case</t>
  </si>
  <si>
    <t>000008500030</t>
  </si>
  <si>
    <t>SYS Montana, MT</t>
  </si>
  <si>
    <t>4/1gal Red Gold Naturally Balanced Barbecue Sauce</t>
  </si>
  <si>
    <t>50072940001183</t>
  </si>
  <si>
    <t>00072940001188</t>
  </si>
  <si>
    <t>Red Gold Naturally Balanced BBQ Sauce 1gal</t>
  </si>
  <si>
    <t>REDOA5P04</t>
  </si>
  <si>
    <t>Red Gold Naturally Balanced BBQ Sauce 1gal 4pk</t>
  </si>
  <si>
    <t>REDOA9PNEL</t>
  </si>
  <si>
    <t>6/114oz Red Gold Naturally Balanced Barbecue Sauce</t>
  </si>
  <si>
    <t>80072940747396</t>
  </si>
  <si>
    <t>00072940747390</t>
  </si>
  <si>
    <t>Red Gold BBQ Sauce 6/114z Jugs</t>
  </si>
  <si>
    <t>REDOA9P06</t>
  </si>
  <si>
    <t>Red Gold BBQ Sauce 6/114z Jugs 6 Cans Per Case</t>
  </si>
  <si>
    <t>000008500034</t>
  </si>
  <si>
    <t>SYS Kansas City, KS</t>
  </si>
  <si>
    <t>6/10 Red Gold Crushed Tomatoes</t>
  </si>
  <si>
    <t>30072940110133</t>
  </si>
  <si>
    <t>00072940110132</t>
  </si>
  <si>
    <t>Red Gold Crushed S Heavy Paste #10</t>
  </si>
  <si>
    <t>REDDS9906</t>
  </si>
  <si>
    <t>Red Gold Crushed S Heavy Paste #10 6 Cans Per Case</t>
  </si>
  <si>
    <t>6/10 Red Gold Marinara Sauce</t>
  </si>
  <si>
    <t>30072940110041</t>
  </si>
  <si>
    <t>00072940110040</t>
  </si>
  <si>
    <t>Red Gold Marinara Sauce #10</t>
  </si>
  <si>
    <t>REDNA9906</t>
  </si>
  <si>
    <t>Red Gold Marinara Sauce #10 6 Cans Per Case</t>
  </si>
  <si>
    <t>6/10 Redpack Tomato Puree 1.06 Spec Gravity X-Hvy</t>
  </si>
  <si>
    <t>30072940817018</t>
  </si>
  <si>
    <t>00072940817017</t>
  </si>
  <si>
    <t>Redpack Puree 1.06 X-Heavy P #10</t>
  </si>
  <si>
    <t>RPKH69X06</t>
  </si>
  <si>
    <t>Redpack Puree 1.06 X-Heavy P #10 6 Cans Per Case</t>
  </si>
  <si>
    <t>000008500035</t>
  </si>
  <si>
    <t>SYS Iowa-Ankeny, IA</t>
  </si>
  <si>
    <t>000008500038</t>
  </si>
  <si>
    <t>SYS Atlanta, GA</t>
  </si>
  <si>
    <t>250/1oz Red Gold Tomato Ketchup Cups</t>
  </si>
  <si>
    <t>80072940749543</t>
  </si>
  <si>
    <t>00072940749547</t>
  </si>
  <si>
    <t>Red Gold Ketchup Regular 1z</t>
  </si>
  <si>
    <t>REDYA1Z25</t>
  </si>
  <si>
    <t>Red Gold Ketchup Regular 1z 250cups</t>
  </si>
  <si>
    <t>000008500039</t>
  </si>
  <si>
    <t>SYS Oklahoma, OK</t>
  </si>
  <si>
    <t>264/1.25oz Red Gold Marinara Dipping Cups</t>
  </si>
  <si>
    <t>60072940110585</t>
  </si>
  <si>
    <t>00072940110583</t>
  </si>
  <si>
    <t>Red Gold Marinara Dip Cup 1.25z</t>
  </si>
  <si>
    <t>REDNAHZ95</t>
  </si>
  <si>
    <t>Red Gold Marinara Dip Cup 1.25z 264 Dipping Cup pe</t>
  </si>
  <si>
    <t>000008500042</t>
  </si>
  <si>
    <t>SYS Indianapolis, IN</t>
  </si>
  <si>
    <t>REDYA1RCDNEL</t>
  </si>
  <si>
    <t>24/14oz Red Gold Tomato Ketchup</t>
  </si>
  <si>
    <t>20072940000079</t>
  </si>
  <si>
    <t>00072940000075</t>
  </si>
  <si>
    <t>Red Gold Ketchup Red Bottle 14oz</t>
  </si>
  <si>
    <t>REDYA1R24</t>
  </si>
  <si>
    <t>Red Gold Ketchup Red Bottle 14oz 24 Cans/Bottles P</t>
  </si>
  <si>
    <t>REDYA2RCOLTNEL</t>
  </si>
  <si>
    <t>16/20oz Red Gold Ketchup Colts</t>
  </si>
  <si>
    <t>60072940115313</t>
  </si>
  <si>
    <t>00072940115311</t>
  </si>
  <si>
    <t>000008500044</t>
  </si>
  <si>
    <t>SYS Cincinnati, OH</t>
  </si>
  <si>
    <t>TEW</t>
  </si>
  <si>
    <t>Teresa White</t>
  </si>
  <si>
    <t>6/10 Teresa White Pizza Sauce w/Basil Extra Heavy</t>
  </si>
  <si>
    <t>30072940819050</t>
  </si>
  <si>
    <t>00072940819059</t>
  </si>
  <si>
    <t>Teresa White Pizza w/Bas S Heavy F #10</t>
  </si>
  <si>
    <t>TEWIS9F06</t>
  </si>
  <si>
    <t>Teresa White Pizza w/Bas S Heavy F #10 6 Cans Per</t>
  </si>
  <si>
    <t>000008500045</t>
  </si>
  <si>
    <t>SYS Jackson, MS</t>
  </si>
  <si>
    <t>000008500046</t>
  </si>
  <si>
    <t>SYS Cleveland, OH</t>
  </si>
  <si>
    <t>1/55gal Drum Red Gold Ketchup</t>
  </si>
  <si>
    <t>60072940115689</t>
  </si>
  <si>
    <t>00072940115687</t>
  </si>
  <si>
    <t>Red Gold Ketchup Reg 55 Gal Drum</t>
  </si>
  <si>
    <t>REDYA5501</t>
  </si>
  <si>
    <t>Red Gold Ketchup Reg 55 Gal Drum 1 per case</t>
  </si>
  <si>
    <t>6/10 Redpack All Purpose Crushed Tomatoes</t>
  </si>
  <si>
    <t>30072940814000</t>
  </si>
  <si>
    <t>00072940814009</t>
  </si>
  <si>
    <t>Redpack Crushed X-Heavy Paste #10</t>
  </si>
  <si>
    <t>RPKDX9906</t>
  </si>
  <si>
    <t>Redpack Crushed X-Heavy Paste #10 6 Cans Per Case</t>
  </si>
  <si>
    <t>000008500047</t>
  </si>
  <si>
    <t>SYS Pittsburgh, PA</t>
  </si>
  <si>
    <t>REDCA99NEL</t>
  </si>
  <si>
    <t>30072940110140</t>
  </si>
  <si>
    <t>00072940110149</t>
  </si>
  <si>
    <t>Red Gold Stewed Regular #10</t>
  </si>
  <si>
    <t>REDCA9906</t>
  </si>
  <si>
    <t>Red Gold Stewed Regular #10 6 Cans Per Case</t>
  </si>
  <si>
    <t>30072940811078</t>
  </si>
  <si>
    <t>00072940811077</t>
  </si>
  <si>
    <t>Redpack W/P in Puree #10</t>
  </si>
  <si>
    <t>RPKAH9906</t>
  </si>
  <si>
    <t>Redpack W/P in Puree #10 6 Cans Per Case</t>
  </si>
  <si>
    <t>RPKAH99Y</t>
  </si>
  <si>
    <t>6/10 Redpack Spaghetti Sauce Savory</t>
  </si>
  <si>
    <t>30072940821008</t>
  </si>
  <si>
    <t>00072940821007</t>
  </si>
  <si>
    <t>Redpack Pasta Sauce Redpack #10</t>
  </si>
  <si>
    <t>RPKMA9C06</t>
  </si>
  <si>
    <t>Redpack Pasta Sauce Redpack #10 6 Cans Per Case</t>
  </si>
  <si>
    <t>RPKMA9CNEL</t>
  </si>
  <si>
    <t>000008500048</t>
  </si>
  <si>
    <t>SYS Jacksonville, FL</t>
  </si>
  <si>
    <t>008</t>
  </si>
  <si>
    <t>Kelsi Hernly</t>
  </si>
  <si>
    <t>000008500054</t>
  </si>
  <si>
    <t>SYS Lincoln, NE</t>
  </si>
  <si>
    <t>000008500060</t>
  </si>
  <si>
    <t>SYS New Orleans, LA</t>
  </si>
  <si>
    <t>RPK4A99NEL</t>
  </si>
  <si>
    <t>30072940825006</t>
  </si>
  <si>
    <t>00072940825005</t>
  </si>
  <si>
    <t>Redpack Zucchini &amp; Tom #10</t>
  </si>
  <si>
    <t>RPK4A9906</t>
  </si>
  <si>
    <t>Redpack Zucchini &amp; Tom #10 6 Cans Per Case</t>
  </si>
  <si>
    <t>000008500061</t>
  </si>
  <si>
    <t>SYS Idaho-Boise, ID</t>
  </si>
  <si>
    <t>000008500062</t>
  </si>
  <si>
    <t>SYS Los Angeles, CA</t>
  </si>
  <si>
    <t>GLO</t>
  </si>
  <si>
    <t>Glorietta</t>
  </si>
  <si>
    <t>GLOVA46NEL</t>
  </si>
  <si>
    <t>12/46oz Glorietta Tom Juice 15% +Vit C Con</t>
  </si>
  <si>
    <t>10072940770005</t>
  </si>
  <si>
    <t>00072940770008</t>
  </si>
  <si>
    <t>Glorietta Tom Juice Reg 15% 46oz</t>
  </si>
  <si>
    <t>GLOVA4612</t>
  </si>
  <si>
    <t>Glorietta Tom Juice Reg 15% 46oz 12 Cans/Bottles P</t>
  </si>
  <si>
    <t>1000/9g Red Gold Ketchup w/Sugar Packets</t>
  </si>
  <si>
    <t>60072940115955</t>
  </si>
  <si>
    <t>00072940115953</t>
  </si>
  <si>
    <t>Red Gold Ket Sugar 9gm Packets</t>
  </si>
  <si>
    <t>REDYS9G01</t>
  </si>
  <si>
    <t>Red Gold Ket Sugar 9gm Packets 1 per case</t>
  </si>
  <si>
    <t>6/10 Vine Ripe Low Sodium Tomato Sauce</t>
  </si>
  <si>
    <t>30072940100523</t>
  </si>
  <si>
    <t>00072940100522</t>
  </si>
  <si>
    <t>Vine Ripe Tomato Sauce low sod #10</t>
  </si>
  <si>
    <t>VINHM9906</t>
  </si>
  <si>
    <t>Vine Ripe Tomato Sauce low sod #10 6 Cans Per Case</t>
  </si>
  <si>
    <t>000008500063</t>
  </si>
  <si>
    <t>SYS Intermountain, UT</t>
  </si>
  <si>
    <t>500/7g Huy Fong Sriracha Hot Chili Sauce Packets</t>
  </si>
  <si>
    <t>60072940997094</t>
  </si>
  <si>
    <t>00072940997092</t>
  </si>
  <si>
    <t>CK/W/SALES</t>
  </si>
  <si>
    <t>Huy Fong HF Sriracha Ht Chi Sc 7g</t>
  </si>
  <si>
    <t>HUYHW7G05</t>
  </si>
  <si>
    <t>Huy Fong HF Sriracha Ht Chi Sc 7g 500 Packets</t>
  </si>
  <si>
    <t>000008500064</t>
  </si>
  <si>
    <t>SYS Central TX</t>
  </si>
  <si>
    <t>6/10 Tuttorosso Fresh Marinara Sauce</t>
  </si>
  <si>
    <t>30072940750360</t>
  </si>
  <si>
    <t>00072940750369</t>
  </si>
  <si>
    <t>Tuttorosso Blue Marinara Sauce Fresh #10</t>
  </si>
  <si>
    <t>TUBNP9F06</t>
  </si>
  <si>
    <t>Tuttorosso Blue Marinara Sauce Fresh #10 6pk</t>
  </si>
  <si>
    <t>000008500065</t>
  </si>
  <si>
    <t>SYS San Francisco, CA</t>
  </si>
  <si>
    <t>6/10 Red Gold PltBsd Pasta Sauce Bolognese</t>
  </si>
  <si>
    <t>30072940111420</t>
  </si>
  <si>
    <t>00072940111429</t>
  </si>
  <si>
    <t>Red Gold PltBsd Bolognese Pasta Sauce #10</t>
  </si>
  <si>
    <t>REDMDX906</t>
  </si>
  <si>
    <t>Red Gold PldBsd Bolognese Pasta Sce 106oz 6pk</t>
  </si>
  <si>
    <t>6/112.5oz Red Gold Naturally Balanced Ketchup</t>
  </si>
  <si>
    <t>80072940747372</t>
  </si>
  <si>
    <t>00072940747376</t>
  </si>
  <si>
    <t>Red Gold Ketchup Nat 6/114z Jugs</t>
  </si>
  <si>
    <t>REDYL9P06</t>
  </si>
  <si>
    <t>Red Gold Ketchup Nat 6/114z Jugs 6 Cans Per Case</t>
  </si>
  <si>
    <t>000008500066</t>
  </si>
  <si>
    <t>SYS St. Louis, MO</t>
  </si>
  <si>
    <t>6/10 Red Gold Pizza Sauce Fully Prepared</t>
  </si>
  <si>
    <t>30072940748855</t>
  </si>
  <si>
    <t>00072940748854</t>
  </si>
  <si>
    <t>Red Gold Pizza Sauce Fully Prepared 105oz</t>
  </si>
  <si>
    <t>REDIL9R06</t>
  </si>
  <si>
    <t>Red Gold Pizza Sauce F/P #10 6 Cans Per Case</t>
  </si>
  <si>
    <t>REDYL9PNEL</t>
  </si>
  <si>
    <t>000008500069</t>
  </si>
  <si>
    <t>SYS New Mexico</t>
  </si>
  <si>
    <t>000008500072</t>
  </si>
  <si>
    <t>SYS Central Florida</t>
  </si>
  <si>
    <t>000008500076</t>
  </si>
  <si>
    <t>SYS Arizona, AZ</t>
  </si>
  <si>
    <t>000008500080</t>
  </si>
  <si>
    <t>SYS W. Coast, FL</t>
  </si>
  <si>
    <t>000008500081</t>
  </si>
  <si>
    <t>SYS Minnesota, MN</t>
  </si>
  <si>
    <t>2/1.5gal Red Gold Ketchup Dis Pouch Pk - LS</t>
  </si>
  <si>
    <t>60072940115504</t>
  </si>
  <si>
    <t>00072940115502</t>
  </si>
  <si>
    <t>Red Gold Ketchup Nat 2/1.5 G Pch</t>
  </si>
  <si>
    <t>REDYL7D02</t>
  </si>
  <si>
    <t>Red Gold Ketchup Nat 2/1.5 G Pch 2 Cans/200 Pkt/2</t>
  </si>
  <si>
    <t>SACWA46NEL</t>
  </si>
  <si>
    <t>12/46oz Sacramento Vegetable Juice</t>
  </si>
  <si>
    <t>10072940761003</t>
  </si>
  <si>
    <t>00072940761006</t>
  </si>
  <si>
    <t>Sacramento Vegetable Jce Reg 46oz</t>
  </si>
  <si>
    <t>SACWA4612</t>
  </si>
  <si>
    <t>Sacramento Vegetable Jce Reg 46oz 12 Cans/Bottles</t>
  </si>
  <si>
    <t>000008500085</t>
  </si>
  <si>
    <t>SYS Eastern Wisconsin</t>
  </si>
  <si>
    <t>000008500089</t>
  </si>
  <si>
    <t>SYS Seattle, WA</t>
  </si>
  <si>
    <t>000008500090</t>
  </si>
  <si>
    <t>SYS Portland, OR</t>
  </si>
  <si>
    <t>000008500092</t>
  </si>
  <si>
    <t>SYS Arkansas</t>
  </si>
  <si>
    <t>000008500098</t>
  </si>
  <si>
    <t>SYS Charlotte, NC</t>
  </si>
  <si>
    <t>000008500101</t>
  </si>
  <si>
    <t>SYS San Diego, CA</t>
  </si>
  <si>
    <t>000008500103</t>
  </si>
  <si>
    <t>SYS Central Alabama</t>
  </si>
  <si>
    <t>000008500167</t>
  </si>
  <si>
    <t>Sygma Danville, IL</t>
  </si>
  <si>
    <t>009</t>
  </si>
  <si>
    <t>John Young</t>
  </si>
  <si>
    <t>1/3gal Red Gold Tomato Ketchup</t>
  </si>
  <si>
    <t>60072940000107</t>
  </si>
  <si>
    <t>00072940000105</t>
  </si>
  <si>
    <t>Red Gold Tomato Ketchup 3Ga</t>
  </si>
  <si>
    <t>REDYM3G01</t>
  </si>
  <si>
    <t>Red Gold Tomato Ketchup 3Ga 1pk</t>
  </si>
  <si>
    <t>6/114oz Red Gold Tomato Ketchup (Pouch)</t>
  </si>
  <si>
    <t>30072940000090</t>
  </si>
  <si>
    <t>00072940000099</t>
  </si>
  <si>
    <t>Red Gold Tomato Ketchup 114z 6pouches</t>
  </si>
  <si>
    <t>REDYM7206</t>
  </si>
  <si>
    <t>000008500285</t>
  </si>
  <si>
    <t>SYS Sacramento, CA</t>
  </si>
  <si>
    <t>000008500291</t>
  </si>
  <si>
    <t>SYS Columbia, SC</t>
  </si>
  <si>
    <t>000008500323</t>
  </si>
  <si>
    <t>SYS North Dakota</t>
  </si>
  <si>
    <t>000008500325</t>
  </si>
  <si>
    <t>SYS Ventura, CA</t>
  </si>
  <si>
    <t>000008500332</t>
  </si>
  <si>
    <t>Baugh NE RDC</t>
  </si>
  <si>
    <t>REDLA99NEL</t>
  </si>
  <si>
    <t>6/10 Red Gold Cocktail Sauce</t>
  </si>
  <si>
    <t>30072940110195</t>
  </si>
  <si>
    <t>00072940110194</t>
  </si>
  <si>
    <t>Red Gold Cocktail Sauce #10</t>
  </si>
  <si>
    <t>REDLA9906</t>
  </si>
  <si>
    <t>Red Gold Cocktail Sce #10 6pk</t>
  </si>
  <si>
    <t>6/10 Red Gold Spaghetti Sauce</t>
  </si>
  <si>
    <t>30072940110119</t>
  </si>
  <si>
    <t>00072940110118</t>
  </si>
  <si>
    <t>Red Gold Pasta Sauce Reg #10</t>
  </si>
  <si>
    <t>REDMA9906</t>
  </si>
  <si>
    <t>Red Gold Pasta Sauce Reg #10 6 Cans Per Case</t>
  </si>
  <si>
    <t>RPKAA99Y</t>
  </si>
  <si>
    <t>30072940811023</t>
  </si>
  <si>
    <t>00072940811022</t>
  </si>
  <si>
    <t>Redpack W/P Regular #10</t>
  </si>
  <si>
    <t>RPKAA9906</t>
  </si>
  <si>
    <t>Redpack W/P Regular #10 6 Cans Per Case</t>
  </si>
  <si>
    <t>24/7.2oz Sacramento Tomato Juice</t>
  </si>
  <si>
    <t>20072940750684</t>
  </si>
  <si>
    <t>00072940750680</t>
  </si>
  <si>
    <t>Sacramento Tomato Juice 7.2oz</t>
  </si>
  <si>
    <t>SACVA3724</t>
  </si>
  <si>
    <t>Sacramento Tomato Juice 7.2oz Cans</t>
  </si>
  <si>
    <t>000008500334</t>
  </si>
  <si>
    <t>SYS Spokane, WA</t>
  </si>
  <si>
    <t>000008500336</t>
  </si>
  <si>
    <t>SYS Central Illinois</t>
  </si>
  <si>
    <t>000008500338</t>
  </si>
  <si>
    <t>SYS Gulf Coast, AL</t>
  </si>
  <si>
    <t>REDBQ9BNEL</t>
  </si>
  <si>
    <t>30072940146101</t>
  </si>
  <si>
    <t>00072940146100</t>
  </si>
  <si>
    <t>Red Gold Diced 3/4" CUT NSA #10</t>
  </si>
  <si>
    <t>REDBQ9B06</t>
  </si>
  <si>
    <t>Red Gold Diced 3/4" CUT NSA #10 6 Cans Per Case</t>
  </si>
  <si>
    <t>000008500341</t>
  </si>
  <si>
    <t>SYS Raleigh, NC</t>
  </si>
  <si>
    <t>000008500346</t>
  </si>
  <si>
    <t>Sygma Charlotte, NC</t>
  </si>
  <si>
    <t>000008500347</t>
  </si>
  <si>
    <t>SYS Knoxville, TN</t>
  </si>
  <si>
    <t>000008500348</t>
  </si>
  <si>
    <t>Baugh SE RDC</t>
  </si>
  <si>
    <t>6/7lb2oz Red Gold Ketchup w/Sugar Pouch</t>
  </si>
  <si>
    <t>30072940115855</t>
  </si>
  <si>
    <t>00072940115854</t>
  </si>
  <si>
    <t>Red Gold Ketchup Sugar 6/114oz Pch</t>
  </si>
  <si>
    <t>REDYS7206</t>
  </si>
  <si>
    <t>Red Gold Ketchup Sugar 6/114oz Pch 6 Cans Per Case</t>
  </si>
  <si>
    <t>000008500351</t>
  </si>
  <si>
    <t>Sygma Lancaster, CA</t>
  </si>
  <si>
    <t>048</t>
  </si>
  <si>
    <t>Derrick Harding</t>
  </si>
  <si>
    <t>000008500352</t>
  </si>
  <si>
    <t>SYS East Texas</t>
  </si>
  <si>
    <t>REDBK2RC12NEL</t>
  </si>
  <si>
    <t>10072940113239</t>
  </si>
  <si>
    <t>00072940113232</t>
  </si>
  <si>
    <t>Red Gold Diced R w/Grn Chl 28oz</t>
  </si>
  <si>
    <t>REDBK2R12</t>
  </si>
  <si>
    <t>Red Gold Diced R w/Grn Chl 28oz 12 Cans/Bottles Pe</t>
  </si>
  <si>
    <t>000008500357</t>
  </si>
  <si>
    <t>Sygma Denver, CO</t>
  </si>
  <si>
    <t>000008500370</t>
  </si>
  <si>
    <t>SYS Asian Foods</t>
  </si>
  <si>
    <t>000008500377</t>
  </si>
  <si>
    <t>SYS Western MN</t>
  </si>
  <si>
    <t>6/106oz Redpack Spaghetti Sauce Pouch</t>
  </si>
  <si>
    <t>30072940821084</t>
  </si>
  <si>
    <t>00072940821083</t>
  </si>
  <si>
    <t>Redpack Spaghetti Sauce Pouch 106oz 6pk</t>
  </si>
  <si>
    <t>RPKMC7206</t>
  </si>
  <si>
    <t>Redpack Spaghetti Sauce Pouch 106oz</t>
  </si>
  <si>
    <t>000008500378</t>
  </si>
  <si>
    <t>SYS Riverside, CA</t>
  </si>
  <si>
    <t>000008500379</t>
  </si>
  <si>
    <t>Sygma Harrisburg, PA</t>
  </si>
  <si>
    <t>000008500381</t>
  </si>
  <si>
    <t>Sygma Fort Worth, TX</t>
  </si>
  <si>
    <t>000008500388</t>
  </si>
  <si>
    <t>SYS West Texas</t>
  </si>
  <si>
    <t>000008500399</t>
  </si>
  <si>
    <t>SYS Hawaii c/o DHX</t>
  </si>
  <si>
    <t>000008500409</t>
  </si>
  <si>
    <t>Sygma Burlington, KY</t>
  </si>
  <si>
    <t>Sales #</t>
  </si>
  <si>
    <t>Sales</t>
  </si>
  <si>
    <t>Region</t>
  </si>
  <si>
    <t>Southeast</t>
  </si>
  <si>
    <t>NSH</t>
  </si>
  <si>
    <t>SE</t>
  </si>
  <si>
    <t>Midwest</t>
  </si>
  <si>
    <t>LVL</t>
  </si>
  <si>
    <t>MW</t>
  </si>
  <si>
    <t>Southwest</t>
  </si>
  <si>
    <t>DLS</t>
  </si>
  <si>
    <t>SW</t>
  </si>
  <si>
    <t>Central</t>
  </si>
  <si>
    <t>BRB</t>
  </si>
  <si>
    <t>CN</t>
  </si>
  <si>
    <t>Mid-Atlantic</t>
  </si>
  <si>
    <t>DET</t>
  </si>
  <si>
    <t>MA</t>
  </si>
  <si>
    <t>Western</t>
  </si>
  <si>
    <t>DNV</t>
  </si>
  <si>
    <t>WS</t>
  </si>
  <si>
    <t>CCA</t>
  </si>
  <si>
    <t>HST</t>
  </si>
  <si>
    <t>MEM</t>
  </si>
  <si>
    <t>MNT</t>
  </si>
  <si>
    <t>KSC</t>
  </si>
  <si>
    <t>ATL</t>
  </si>
  <si>
    <t>OKC</t>
  </si>
  <si>
    <t>IND</t>
  </si>
  <si>
    <t>CNC</t>
  </si>
  <si>
    <t>JKS</t>
  </si>
  <si>
    <t>CLV</t>
  </si>
  <si>
    <t>PTS</t>
  </si>
  <si>
    <t>JKV</t>
  </si>
  <si>
    <t>LNC</t>
  </si>
  <si>
    <t>CTX</t>
  </si>
  <si>
    <t>SFA</t>
  </si>
  <si>
    <t>STL</t>
  </si>
  <si>
    <t>NMX</t>
  </si>
  <si>
    <t>CFL</t>
  </si>
  <si>
    <t>WFL</t>
  </si>
  <si>
    <t>EWI</t>
  </si>
  <si>
    <t>ARK</t>
  </si>
  <si>
    <t>CHL</t>
  </si>
  <si>
    <t>SDG</t>
  </si>
  <si>
    <t>CAL</t>
  </si>
  <si>
    <t>SDV</t>
  </si>
  <si>
    <t>CLB</t>
  </si>
  <si>
    <t>SPK</t>
  </si>
  <si>
    <t>CIL</t>
  </si>
  <si>
    <t>GFC</t>
  </si>
  <si>
    <t>RLG</t>
  </si>
  <si>
    <t>SLC</t>
  </si>
  <si>
    <t>ETX</t>
  </si>
  <si>
    <t>SDN</t>
  </si>
  <si>
    <t>WMN</t>
  </si>
  <si>
    <t>RVS</t>
  </si>
  <si>
    <t>SHB</t>
  </si>
  <si>
    <t>SFW</t>
  </si>
  <si>
    <t>WTX</t>
  </si>
  <si>
    <t>Shpto State</t>
  </si>
  <si>
    <t>Open Orders Total Units OO
Prev Days 25 to Prev Days 25</t>
  </si>
  <si>
    <t>Actual Sales Calculations Direct+Indirect Equivs
Pk Wk 44 24 to Pk Wk 43 25</t>
  </si>
  <si>
    <t>Nashville</t>
  </si>
  <si>
    <t>TN</t>
  </si>
  <si>
    <t>000008500002</t>
  </si>
  <si>
    <t>SYS Boston, MA</t>
  </si>
  <si>
    <t>Plymton</t>
  </si>
  <si>
    <t>063</t>
  </si>
  <si>
    <t>Rob Field</t>
  </si>
  <si>
    <t>Louisville</t>
  </si>
  <si>
    <t>KY</t>
  </si>
  <si>
    <t>Lewisville</t>
  </si>
  <si>
    <t>TX</t>
  </si>
  <si>
    <t>000008500007</t>
  </si>
  <si>
    <t>SYS Albany, NY</t>
  </si>
  <si>
    <t>Halfmoon</t>
  </si>
  <si>
    <t>NY</t>
  </si>
  <si>
    <t>000008500009</t>
  </si>
  <si>
    <t>SYS Syracuse, NY</t>
  </si>
  <si>
    <t>Warners</t>
  </si>
  <si>
    <t>Baraboo</t>
  </si>
  <si>
    <t>WI</t>
  </si>
  <si>
    <t>Canton</t>
  </si>
  <si>
    <t>MI</t>
  </si>
  <si>
    <t>Denver</t>
  </si>
  <si>
    <t>CO</t>
  </si>
  <si>
    <t>Modesto</t>
  </si>
  <si>
    <t>CA</t>
  </si>
  <si>
    <t>Grand Rapids</t>
  </si>
  <si>
    <t>Houston</t>
  </si>
  <si>
    <t>Memphis</t>
  </si>
  <si>
    <t>Des Plaines</t>
  </si>
  <si>
    <t>IL</t>
  </si>
  <si>
    <t>000008500027</t>
  </si>
  <si>
    <t>SYS Baltimore, MD</t>
  </si>
  <si>
    <t>Jessup</t>
  </si>
  <si>
    <t>MD</t>
  </si>
  <si>
    <t>Billings</t>
  </si>
  <si>
    <t>MT</t>
  </si>
  <si>
    <t>Olathe</t>
  </si>
  <si>
    <t>KS</t>
  </si>
  <si>
    <t>Ankany</t>
  </si>
  <si>
    <t>IA</t>
  </si>
  <si>
    <t>Atlanta</t>
  </si>
  <si>
    <t>GA</t>
  </si>
  <si>
    <t>Norman</t>
  </si>
  <si>
    <t>OK</t>
  </si>
  <si>
    <t>Indianapolis</t>
  </si>
  <si>
    <t>IN</t>
  </si>
  <si>
    <t>Cincinnati</t>
  </si>
  <si>
    <t>OH</t>
  </si>
  <si>
    <t>Jackson</t>
  </si>
  <si>
    <t>MS</t>
  </si>
  <si>
    <t>Cleveland</t>
  </si>
  <si>
    <t>Harmony</t>
  </si>
  <si>
    <t>PA</t>
  </si>
  <si>
    <t>Jacksonville</t>
  </si>
  <si>
    <t>FL</t>
  </si>
  <si>
    <t>Lincoln</t>
  </si>
  <si>
    <t>NE</t>
  </si>
  <si>
    <t>000008500056</t>
  </si>
  <si>
    <t>SYS Central PA</t>
  </si>
  <si>
    <t>Harrisburg</t>
  </si>
  <si>
    <t>Harahan</t>
  </si>
  <si>
    <t>LA</t>
  </si>
  <si>
    <t>Boise</t>
  </si>
  <si>
    <t>ID</t>
  </si>
  <si>
    <t>Walnut</t>
  </si>
  <si>
    <t>West Jordan</t>
  </si>
  <si>
    <t>UT</t>
  </si>
  <si>
    <t>NEW BRAUNFELS</t>
  </si>
  <si>
    <t>Fremont</t>
  </si>
  <si>
    <t>St. Charles</t>
  </si>
  <si>
    <t>MO</t>
  </si>
  <si>
    <t>Albuquerque</t>
  </si>
  <si>
    <t>NM</t>
  </si>
  <si>
    <t>000008500071</t>
  </si>
  <si>
    <t>SYS Virginia, VA</t>
  </si>
  <si>
    <t>Harrisonburg</t>
  </si>
  <si>
    <t>VA</t>
  </si>
  <si>
    <t>Ocoee</t>
  </si>
  <si>
    <t>000008500074</t>
  </si>
  <si>
    <t>SYS Philadelphia, PA</t>
  </si>
  <si>
    <t>Philadelphia</t>
  </si>
  <si>
    <t>Tolleson</t>
  </si>
  <si>
    <t>AZ</t>
  </si>
  <si>
    <t>000008500077</t>
  </si>
  <si>
    <t>SYS Connecticut, CT</t>
  </si>
  <si>
    <t>Rocky Hill</t>
  </si>
  <si>
    <t>CT</t>
  </si>
  <si>
    <t>East Palmetto</t>
  </si>
  <si>
    <t>St. Paul</t>
  </si>
  <si>
    <t>MN</t>
  </si>
  <si>
    <t>000008500088</t>
  </si>
  <si>
    <t>SYS Eastern Maryland</t>
  </si>
  <si>
    <t>Pocomoke City</t>
  </si>
  <si>
    <t>Kent</t>
  </si>
  <si>
    <t>WA</t>
  </si>
  <si>
    <t>Wilsonville</t>
  </si>
  <si>
    <t>OR</t>
  </si>
  <si>
    <t>Little Rock</t>
  </si>
  <si>
    <t>AR</t>
  </si>
  <si>
    <t>000008500093</t>
  </si>
  <si>
    <t>SYS Metro New York</t>
  </si>
  <si>
    <t>Jersey City</t>
  </si>
  <si>
    <t>NJ</t>
  </si>
  <si>
    <t>Concord</t>
  </si>
  <si>
    <t>NC</t>
  </si>
  <si>
    <t>000008500099</t>
  </si>
  <si>
    <t>SYS S.E. Florida</t>
  </si>
  <si>
    <t>Riviera Beach</t>
  </si>
  <si>
    <t>Poway</t>
  </si>
  <si>
    <t>000008500102</t>
  </si>
  <si>
    <t>SYS N.N. England, ME</t>
  </si>
  <si>
    <t>Westbrook</t>
  </si>
  <si>
    <t>ME</t>
  </si>
  <si>
    <t>Calera</t>
  </si>
  <si>
    <t>AL</t>
  </si>
  <si>
    <t>Danville</t>
  </si>
  <si>
    <t>Pleasant Grove</t>
  </si>
  <si>
    <t>Columbia</t>
  </si>
  <si>
    <t>SC</t>
  </si>
  <si>
    <t>000008500298</t>
  </si>
  <si>
    <t>SYS Hampton Rds., VA</t>
  </si>
  <si>
    <t>Suffolk</t>
  </si>
  <si>
    <t>000008500320</t>
  </si>
  <si>
    <t>SYS South Florida</t>
  </si>
  <si>
    <t>Medley</t>
  </si>
  <si>
    <t>Fargo</t>
  </si>
  <si>
    <t>ND</t>
  </si>
  <si>
    <t>Oxnard</t>
  </si>
  <si>
    <t>Front Royal</t>
  </si>
  <si>
    <t>Post Falls</t>
  </si>
  <si>
    <t>Geneva</t>
  </si>
  <si>
    <t>Selma</t>
  </si>
  <si>
    <t>Charlotte</t>
  </si>
  <si>
    <t>Knoxville</t>
  </si>
  <si>
    <t>Alachua</t>
  </si>
  <si>
    <t>LANCASTER</t>
  </si>
  <si>
    <t>Longview</t>
  </si>
  <si>
    <t>Saint Paul</t>
  </si>
  <si>
    <t>000008500375</t>
  </si>
  <si>
    <t>SYS Long Island, NY</t>
  </si>
  <si>
    <t>Central Islip</t>
  </si>
  <si>
    <t>St. Cloud</t>
  </si>
  <si>
    <t>Riverside</t>
  </si>
  <si>
    <t>Fort Worth</t>
  </si>
  <si>
    <t>Lubbock</t>
  </si>
  <si>
    <t>Rancho Dominguez</t>
  </si>
  <si>
    <t>Burlington</t>
  </si>
  <si>
    <t>000008500500</t>
  </si>
  <si>
    <t>SYS Allentown, PA</t>
  </si>
  <si>
    <t>Northampton</t>
  </si>
  <si>
    <t>Abbreviated Loc</t>
  </si>
  <si>
    <t>Northeast</t>
  </si>
  <si>
    <t>BST</t>
  </si>
  <si>
    <t>ALB</t>
  </si>
  <si>
    <t>GRP</t>
  </si>
  <si>
    <t>CHI</t>
  </si>
  <si>
    <t>BLT</t>
  </si>
  <si>
    <t>IAK</t>
  </si>
  <si>
    <t>CPA</t>
  </si>
  <si>
    <t>NLA</t>
  </si>
  <si>
    <t>BID</t>
  </si>
  <si>
    <t>LAC</t>
  </si>
  <si>
    <t>ITM</t>
  </si>
  <si>
    <t>VGA</t>
  </si>
  <si>
    <t>PHA</t>
  </si>
  <si>
    <t>ARZ</t>
  </si>
  <si>
    <t>CCT</t>
  </si>
  <si>
    <t>MMN</t>
  </si>
  <si>
    <t>EMD</t>
  </si>
  <si>
    <t>SWA</t>
  </si>
  <si>
    <t>POR</t>
  </si>
  <si>
    <t>MNY</t>
  </si>
  <si>
    <t>EFL</t>
  </si>
  <si>
    <t>NEN</t>
  </si>
  <si>
    <t>HMP</t>
  </si>
  <si>
    <t>SFL</t>
  </si>
  <si>
    <t>FND</t>
  </si>
  <si>
    <t>VNT</t>
  </si>
  <si>
    <t>BNE</t>
  </si>
  <si>
    <t>KNX</t>
  </si>
  <si>
    <t>BSE</t>
  </si>
  <si>
    <t>ASI</t>
  </si>
  <si>
    <t>LIN</t>
  </si>
  <si>
    <t>HAI</t>
  </si>
  <si>
    <t>SBG</t>
  </si>
  <si>
    <t>ALT</t>
  </si>
  <si>
    <t>Ship to:</t>
  </si>
  <si>
    <t>Sysco Central Warehouse North</t>
  </si>
  <si>
    <t>Sysco Central Warehouse South</t>
  </si>
  <si>
    <t>Sysco Gulf Coast, AL</t>
  </si>
  <si>
    <t>Sysco Hampton Rds., VA</t>
  </si>
  <si>
    <t>RED GOLD BETTER NUTRITION MADE SIMPLE™ PRODUCTS</t>
  </si>
  <si>
    <t>Title</t>
  </si>
  <si>
    <t>Email</t>
  </si>
  <si>
    <t>Phone</t>
  </si>
  <si>
    <t>K12 Sales</t>
  </si>
  <si>
    <t>K-12 Manager</t>
  </si>
  <si>
    <t>e-mail</t>
  </si>
  <si>
    <t>phone</t>
  </si>
  <si>
    <t>Renee Bowen</t>
  </si>
  <si>
    <t>Regional Sales and Bus Dev Manager – Non-Commercial / K12 Advisor</t>
  </si>
  <si>
    <t>rbowen@REDGOLD.com </t>
  </si>
  <si>
    <t>317.414.3914 </t>
  </si>
  <si>
    <t>Todd Holmes</t>
  </si>
  <si>
    <t>Sr Regional Sales Manager - Education / K12 Advisor</t>
  </si>
  <si>
    <t>tholmes@REDGOLD.com </t>
  </si>
  <si>
    <t>484.239.1621 </t>
  </si>
  <si>
    <t>Jodi Batten</t>
  </si>
  <si>
    <t>National Sales &amp; Marketing Director Non-Commercial</t>
  </si>
  <si>
    <t>jbatten@REDGOLD.com</t>
  </si>
  <si>
    <t>512.626.4980</t>
  </si>
  <si>
    <t>Dan McCullough</t>
  </si>
  <si>
    <t xml:space="preserve">Regional Sales Manager –Education / K12 Advisor </t>
  </si>
  <si>
    <t>dmccullough@REDGOLD.com </t>
  </si>
  <si>
    <t>816.920.1203</t>
  </si>
  <si>
    <t>Laura Roberts</t>
  </si>
  <si>
    <t>Regional Sales Manager – Education / K12 Advisor</t>
  </si>
  <si>
    <t>lroberts@REDGOLD.com </t>
  </si>
  <si>
    <t>903.241.2610 </t>
  </si>
  <si>
    <t>SE_NSH</t>
  </si>
  <si>
    <t>NE_BST</t>
  </si>
  <si>
    <t>MW_LVL</t>
  </si>
  <si>
    <t>SW_DLS</t>
  </si>
  <si>
    <t>NE_ALB</t>
  </si>
  <si>
    <t>NE_SYR</t>
  </si>
  <si>
    <t>CN_BRB</t>
  </si>
  <si>
    <t>MA_DET</t>
  </si>
  <si>
    <t>WS_DNV</t>
  </si>
  <si>
    <t>WS_CCA</t>
  </si>
  <si>
    <t>MA_GRP</t>
  </si>
  <si>
    <t>SW_HST</t>
  </si>
  <si>
    <t>SE_MEM</t>
  </si>
  <si>
    <t>CN_CHI</t>
  </si>
  <si>
    <t>NE_BLT</t>
  </si>
  <si>
    <t>WS_MNT</t>
  </si>
  <si>
    <t>CN_KSC</t>
  </si>
  <si>
    <t>CN_IAK</t>
  </si>
  <si>
    <t>SE_ATL</t>
  </si>
  <si>
    <t>SW_OKC</t>
  </si>
  <si>
    <t>MW_IND</t>
  </si>
  <si>
    <t>MW_CNC</t>
  </si>
  <si>
    <t>SE_JKS</t>
  </si>
  <si>
    <t>MA_PTS</t>
  </si>
  <si>
    <t>SE_JKV</t>
  </si>
  <si>
    <t>CN_LNC</t>
  </si>
  <si>
    <t>MA_CPA</t>
  </si>
  <si>
    <t>SE_NLA</t>
  </si>
  <si>
    <t>WS_BID</t>
  </si>
  <si>
    <t>WS_ITM</t>
  </si>
  <si>
    <t>SW_CTX</t>
  </si>
  <si>
    <t>WS_SFA</t>
  </si>
  <si>
    <t>CN_STL</t>
  </si>
  <si>
    <t>SW_NMX</t>
  </si>
  <si>
    <t>MA_VGA</t>
  </si>
  <si>
    <t>SE_CFL</t>
  </si>
  <si>
    <t>MA_PHA</t>
  </si>
  <si>
    <t>WS_ARZ</t>
  </si>
  <si>
    <t>NE_CCT</t>
  </si>
  <si>
    <t>SE_WFL</t>
  </si>
  <si>
    <t>CN_MMN</t>
  </si>
  <si>
    <t>CN_EWI</t>
  </si>
  <si>
    <t>NE_EMD</t>
  </si>
  <si>
    <t>WS_SWA</t>
  </si>
  <si>
    <t>WS_POR</t>
  </si>
  <si>
    <t>SE_ARK</t>
  </si>
  <si>
    <t>NE_MNY</t>
  </si>
  <si>
    <t>SE_CHL</t>
  </si>
  <si>
    <t>SE_EFL</t>
  </si>
  <si>
    <t>WS_SDG</t>
  </si>
  <si>
    <t>NE_NEN</t>
  </si>
  <si>
    <t>SE_CAL</t>
  </si>
  <si>
    <t>WS_SAC</t>
  </si>
  <si>
    <t>SE_CLB</t>
  </si>
  <si>
    <t>MA_HMP</t>
  </si>
  <si>
    <t>SE_SFL</t>
  </si>
  <si>
    <t>CN_FND</t>
  </si>
  <si>
    <t>WS_VNT</t>
  </si>
  <si>
    <t>MA_BNE</t>
  </si>
  <si>
    <t>WS_SPK</t>
  </si>
  <si>
    <t>CN_CIL</t>
  </si>
  <si>
    <t>SE_GFC</t>
  </si>
  <si>
    <t>SE_RLG</t>
  </si>
  <si>
    <t>SE_KNX</t>
  </si>
  <si>
    <t>SE_BSE</t>
  </si>
  <si>
    <t>WS_SLC</t>
  </si>
  <si>
    <t>SW_ETX</t>
  </si>
  <si>
    <t>CN_ASI</t>
  </si>
  <si>
    <t>NE_LIN</t>
  </si>
  <si>
    <t>CN_WMN</t>
  </si>
  <si>
    <t>WS_RVS</t>
  </si>
  <si>
    <t>MA_SHB</t>
  </si>
  <si>
    <t>SW_SFW</t>
  </si>
  <si>
    <t>SW_WTX</t>
  </si>
  <si>
    <t>WS_HAI</t>
  </si>
  <si>
    <t>MW_SBG</t>
  </si>
  <si>
    <t>MA_ALT</t>
  </si>
  <si>
    <t>_</t>
  </si>
  <si>
    <t>6 / 112.5oz Plastic Jugs</t>
  </si>
  <si>
    <t>12 / 20oz Bottles</t>
  </si>
  <si>
    <t>6 / 20oz Bottles</t>
  </si>
  <si>
    <t>4 / 105oz Plastic Jugs</t>
  </si>
  <si>
    <t>6 / 114oz Plastic Jugs</t>
  </si>
  <si>
    <t>16 / 20oz Bottles</t>
  </si>
  <si>
    <t>25 / 20oz Bottles</t>
  </si>
  <si>
    <t>24 / 14oz Bottles</t>
  </si>
  <si>
    <t>4 / 153oz Jugs</t>
  </si>
  <si>
    <t>Broker</t>
  </si>
  <si>
    <t>Red Gold Diced Tomatoes 3/4" Cut in Juice</t>
  </si>
  <si>
    <t>Redpack Diced Tomatoes 3/4" Cut in Juice</t>
  </si>
  <si>
    <t>Red Gold Diced Tomatoes 1" Cut in Juice</t>
  </si>
  <si>
    <t>Redpack Petite Diced Tomatoes 3/8" Cut in Juice</t>
  </si>
  <si>
    <t>Red Gold Diced Tomatoes 3/4" Cut in Juice No Salt Added</t>
  </si>
  <si>
    <t>Red Gold Nutritionally Enhanced Enchilada Sauce</t>
  </si>
  <si>
    <t>Redpack Nutritionally Enhanced Marinara Sauce</t>
  </si>
  <si>
    <t>Red Gold Nutritionally Enhanced Marinara Sauce</t>
  </si>
  <si>
    <t>Redpack Nutritionally Enhanced Pizza Sauce Fully Prepared</t>
  </si>
  <si>
    <t>Red Gold Tomato Paste</t>
  </si>
  <si>
    <t>Redpack Tomato Paste</t>
  </si>
  <si>
    <t>Redpack Nutritionally Enhanced Spaghetti Sauce</t>
  </si>
  <si>
    <t>Red Gold Nutritionally Enhanced Plant-Based Protein Pasta Sauce</t>
  </si>
  <si>
    <t>Red Gold Naturally Balanced Tomato Ketchup Made with Sugar</t>
  </si>
  <si>
    <t>Red Gold Naturally Balanced Barbecue Sauce</t>
  </si>
  <si>
    <t>Red Gold Nutritionally Enhanced Mild Salsa</t>
  </si>
  <si>
    <t>Sysco Columbia, SC</t>
  </si>
  <si>
    <t>Food Sales East-E.TN</t>
  </si>
  <si>
    <t>Affinity-NE-NE</t>
  </si>
  <si>
    <t>Affinity-Central-KY</t>
  </si>
  <si>
    <t>Affinity-NE-NYS</t>
  </si>
  <si>
    <t>Affinity-MW-WI</t>
  </si>
  <si>
    <t>CORE-West-CO</t>
  </si>
  <si>
    <t>CORE-West-N.CA</t>
  </si>
  <si>
    <t>Affinity-Central-MI</t>
  </si>
  <si>
    <t>Food Sales East-W. TN</t>
  </si>
  <si>
    <t>Pacific Coast Mktg-IL</t>
  </si>
  <si>
    <t>CORE-West-UT/ID</t>
  </si>
  <si>
    <t>CORE-SE-GA</t>
  </si>
  <si>
    <t>Affinity-Central-IN</t>
  </si>
  <si>
    <t>Food Sales East-MS</t>
  </si>
  <si>
    <t>Affinity-SE-FL</t>
  </si>
  <si>
    <t>Affinity-MW-IA,NE</t>
  </si>
  <si>
    <t>Affinity-NE-E.PA</t>
  </si>
  <si>
    <t>Eiserloh Company-LA</t>
  </si>
  <si>
    <t>CORE-West-S.CA</t>
  </si>
  <si>
    <t>Affinity-Midcentral-MO</t>
  </si>
  <si>
    <t>Affinity-SW-NM</t>
  </si>
  <si>
    <t>Affinity-NE-VA</t>
  </si>
  <si>
    <t>CORE-West-AZ</t>
  </si>
  <si>
    <t>Affinity-NE-MD</t>
  </si>
  <si>
    <t>CORE-West-OR</t>
  </si>
  <si>
    <t>Food Sales East-AR</t>
  </si>
  <si>
    <t>Food Sales East-NC/SC</t>
  </si>
  <si>
    <t>Affinity-MW-ND</t>
  </si>
  <si>
    <t>Food Sales East-AL</t>
  </si>
  <si>
    <t>Affinity-SW-TX</t>
  </si>
  <si>
    <t>Affinity-MW-MN</t>
  </si>
  <si>
    <t>CORE-West-HI</t>
  </si>
  <si>
    <t>Sysco Nashville, TN</t>
  </si>
  <si>
    <t>Sysco Seattle, WA</t>
  </si>
  <si>
    <t>Sysco Boston, MA</t>
  </si>
  <si>
    <t>Sysco Louisville, KY</t>
  </si>
  <si>
    <t>Sysco Dallas, TX</t>
  </si>
  <si>
    <t>Sysco Albany, NY</t>
  </si>
  <si>
    <t>Sysco Syracuse, NY</t>
  </si>
  <si>
    <t>Sysco Baraboo, WI</t>
  </si>
  <si>
    <t xml:space="preserve">National Sales Manager Corporate Accounts </t>
  </si>
  <si>
    <t>mseibert@REDGOLD.com</t>
  </si>
  <si>
    <t xml:space="preserve">770.833.1105 </t>
  </si>
  <si>
    <t xml:space="preserve">Food Service Regional Sales Manager </t>
  </si>
  <si>
    <t>rfield@REDGOLD.com </t>
  </si>
  <si>
    <t xml:space="preserve">978.302.6972 </t>
  </si>
  <si>
    <t>Territory Sales Manager</t>
  </si>
  <si>
    <t>joverman@redgold.com</t>
  </si>
  <si>
    <t>765.557.5500</t>
  </si>
  <si>
    <t xml:space="preserve">National Sales Director </t>
  </si>
  <si>
    <t>bohler@REDGOLD.com </t>
  </si>
  <si>
    <t xml:space="preserve">623.238.8212 </t>
  </si>
  <si>
    <t>Regional Sales Manager Food Service</t>
  </si>
  <si>
    <t>dbohler@redgold.com</t>
  </si>
  <si>
    <t>314-371-7287</t>
  </si>
  <si>
    <t>jsmith@REDGOLD.com </t>
  </si>
  <si>
    <t xml:space="preserve">609.605.7895 </t>
  </si>
  <si>
    <t>mharrison@REDGOLD.com </t>
  </si>
  <si>
    <t xml:space="preserve">901.277.6061 </t>
  </si>
  <si>
    <t xml:space="preserve">Regional Chain and Buying Group Manager </t>
  </si>
  <si>
    <t>khernly@REDGOLD.com </t>
  </si>
  <si>
    <t xml:space="preserve">765.744.1673 </t>
  </si>
  <si>
    <t>National Chain and C-Store Sales Manager</t>
  </si>
  <si>
    <t>jyoung@REDGOLD.com</t>
  </si>
  <si>
    <t xml:space="preserve">708.262.2102 </t>
  </si>
  <si>
    <t>2225761</t>
  </si>
  <si>
    <t>0964635</t>
  </si>
  <si>
    <t>0964627</t>
  </si>
  <si>
    <t>2054880</t>
  </si>
  <si>
    <t>0827139</t>
  </si>
  <si>
    <t>3416397</t>
  </si>
  <si>
    <t>6383452</t>
  </si>
  <si>
    <t>3742269</t>
  </si>
  <si>
    <t>0331167</t>
  </si>
  <si>
    <t>2204360</t>
  </si>
  <si>
    <t>0964783</t>
  </si>
  <si>
    <t>2055275</t>
  </si>
  <si>
    <t>0900084</t>
  </si>
  <si>
    <t>7228144</t>
  </si>
  <si>
    <t>3551609</t>
  </si>
  <si>
    <t>1362868</t>
  </si>
  <si>
    <t>3162569</t>
  </si>
  <si>
    <t>2913855</t>
  </si>
  <si>
    <t>4680512</t>
  </si>
  <si>
    <t>8185804</t>
  </si>
  <si>
    <t>0964817</t>
  </si>
  <si>
    <t>4221192</t>
  </si>
  <si>
    <t>2055242</t>
  </si>
  <si>
    <t>7266320</t>
  </si>
  <si>
    <t>0964841</t>
  </si>
  <si>
    <t>0964866</t>
  </si>
  <si>
    <t>1362856</t>
  </si>
  <si>
    <t>7191501</t>
  </si>
  <si>
    <t>7318490</t>
  </si>
  <si>
    <t>7167553</t>
  </si>
  <si>
    <t>6220533</t>
  </si>
  <si>
    <t>0806067</t>
  </si>
  <si>
    <t>1912346</t>
  </si>
  <si>
    <t>7312514</t>
  </si>
  <si>
    <t>7266871</t>
  </si>
  <si>
    <t>0078796</t>
  </si>
  <si>
    <t>2118974</t>
  </si>
  <si>
    <t>4434106</t>
  </si>
  <si>
    <t>0964791</t>
  </si>
  <si>
    <t>2055135</t>
  </si>
  <si>
    <t>0964890</t>
  </si>
  <si>
    <t>0072569</t>
  </si>
  <si>
    <t>7062436</t>
  </si>
  <si>
    <t>0263933</t>
  </si>
  <si>
    <t>7488913</t>
  </si>
  <si>
    <t>2321323</t>
  </si>
  <si>
    <t>8185858</t>
  </si>
  <si>
    <t>0431504</t>
  </si>
  <si>
    <t>2118149</t>
  </si>
  <si>
    <t>6133639</t>
  </si>
  <si>
    <t>3425550</t>
  </si>
  <si>
    <t>6066757</t>
  </si>
  <si>
    <t>0527903</t>
  </si>
  <si>
    <t>3642709</t>
  </si>
  <si>
    <t>1883358</t>
  </si>
  <si>
    <t>9583055</t>
  </si>
  <si>
    <t>6778484</t>
  </si>
  <si>
    <t>7121246</t>
  </si>
  <si>
    <t>7150387</t>
  </si>
  <si>
    <t>7199440</t>
  </si>
  <si>
    <t>7199465</t>
  </si>
  <si>
    <t>6290235</t>
  </si>
  <si>
    <t>2236501</t>
  </si>
  <si>
    <t>3549852</t>
  </si>
  <si>
    <t>7018598</t>
  </si>
  <si>
    <t>3639729</t>
  </si>
  <si>
    <t>7221487</t>
  </si>
  <si>
    <t>4316731</t>
  </si>
  <si>
    <t>7209708</t>
  </si>
  <si>
    <t>7318410</t>
  </si>
  <si>
    <t>3728328</t>
  </si>
  <si>
    <t>0062550</t>
  </si>
  <si>
    <t>7201071</t>
  </si>
  <si>
    <t>9953068</t>
  </si>
  <si>
    <t>3363365</t>
  </si>
  <si>
    <t>7002707</t>
  </si>
  <si>
    <t>7062551</t>
  </si>
  <si>
    <t>0527077</t>
  </si>
  <si>
    <t>0964809</t>
  </si>
  <si>
    <t>8185849</t>
  </si>
  <si>
    <t>0963793</t>
  </si>
  <si>
    <t>5371778</t>
  </si>
  <si>
    <t>0393294</t>
  </si>
  <si>
    <t>0964924</t>
  </si>
  <si>
    <t>7256187</t>
  </si>
  <si>
    <t>8323594</t>
  </si>
  <si>
    <t>0964973</t>
  </si>
  <si>
    <t>Sysco Iowa-Ankeny, IA</t>
  </si>
  <si>
    <t>Sysco Chicago, IL</t>
  </si>
  <si>
    <t>Sysco Central Illinois</t>
  </si>
  <si>
    <t>Sysco Kansas City, KS</t>
  </si>
  <si>
    <t>Sysco Minnesota, MN</t>
  </si>
  <si>
    <t>Sysco Asian Foods</t>
  </si>
  <si>
    <t>Sysco Western MN</t>
  </si>
  <si>
    <t>Sysco St. Louis, MO</t>
  </si>
  <si>
    <t>Sysco North Dakota</t>
  </si>
  <si>
    <t>Sysco Lincoln, NE</t>
  </si>
  <si>
    <t>Sysco Eastern Wisconsin</t>
  </si>
  <si>
    <t>Sysco Detroit, MI</t>
  </si>
  <si>
    <t>Sysco Grand Rapids, MI</t>
  </si>
  <si>
    <t>Sysco Pittsburgh, PA</t>
  </si>
  <si>
    <t>Sysco Central PA</t>
  </si>
  <si>
    <t>Sysco Philadelphia, PA</t>
  </si>
  <si>
    <t>Sysco Allentown, PA</t>
  </si>
  <si>
    <t>Sysco Virginia, VA</t>
  </si>
  <si>
    <t>Sysco Indianapolis, IN</t>
  </si>
  <si>
    <t>Sysco Cincinnati, OH</t>
  </si>
  <si>
    <t>Sysco Cleveland, OH</t>
  </si>
  <si>
    <t>MW_CLV</t>
  </si>
  <si>
    <t>Sysco Connecticut, CT</t>
  </si>
  <si>
    <t>Sysco Baltimore, MD</t>
  </si>
  <si>
    <t>Sysco Eastern Maryland</t>
  </si>
  <si>
    <t>Sysco N.N. England, ME</t>
  </si>
  <si>
    <t>Sysco Metro New York</t>
  </si>
  <si>
    <t>Sysco Long Island, NY</t>
  </si>
  <si>
    <t>Sysco Central Alabama</t>
  </si>
  <si>
    <t>Sysco Arkansas</t>
  </si>
  <si>
    <t>Sysco Jacksonville, FL</t>
  </si>
  <si>
    <t>Sysco Central Florida</t>
  </si>
  <si>
    <t>Sysco W. Coast, FL</t>
  </si>
  <si>
    <t>Sysco S.E. Florida</t>
  </si>
  <si>
    <t>Sysco South Florida</t>
  </si>
  <si>
    <t>Sysco Atlanta, GA</t>
  </si>
  <si>
    <t>Sysco New Orleans, LA</t>
  </si>
  <si>
    <t>Sysco Jackson, MS</t>
  </si>
  <si>
    <t>Sysco Charlotte, NC</t>
  </si>
  <si>
    <t>SCL</t>
  </si>
  <si>
    <t>CN_SDV</t>
  </si>
  <si>
    <t>SE_SCL</t>
  </si>
  <si>
    <t>WS_SDN</t>
  </si>
  <si>
    <t>Sysco Raleigh, NC</t>
  </si>
  <si>
    <t>Sysco Memphis, TN</t>
  </si>
  <si>
    <t>Sysco Knoxville, TN</t>
  </si>
  <si>
    <t>Sysco New Mexico</t>
  </si>
  <si>
    <t>Sysco Oklahoma, OK</t>
  </si>
  <si>
    <t>Sysco Houston, TX</t>
  </si>
  <si>
    <t>Sysco Central TX</t>
  </si>
  <si>
    <t>Sysco East Texas</t>
  </si>
  <si>
    <t>Sysco West Texas</t>
  </si>
  <si>
    <t>Sysco Arizona, AZ</t>
  </si>
  <si>
    <t>Sysco Central California</t>
  </si>
  <si>
    <t>Sysco Los Angeles, CA</t>
  </si>
  <si>
    <t>Sysco San Francisco, CA</t>
  </si>
  <si>
    <t>Sysco San Diego, CA</t>
  </si>
  <si>
    <t>Sysco Sacramento, CA</t>
  </si>
  <si>
    <t>Sysco Ventura, CA</t>
  </si>
  <si>
    <t>Sysco Riverside, CA</t>
  </si>
  <si>
    <t>Sysco Hawaii c/o DHX</t>
  </si>
  <si>
    <t>Sysco Denver, CO</t>
  </si>
  <si>
    <t>Sysco Idaho-Boise, ID</t>
  </si>
  <si>
    <t>Sysco Spokane, WA</t>
  </si>
  <si>
    <t>Sysco Montana, MT</t>
  </si>
  <si>
    <t>Sysco Portland, OR</t>
  </si>
  <si>
    <t>Sysco Intermountain, UT</t>
  </si>
  <si>
    <t>Abbreviation</t>
  </si>
  <si>
    <t>Friendly Name</t>
  </si>
  <si>
    <t>Link to Tab</t>
  </si>
  <si>
    <t>Links</t>
  </si>
  <si>
    <t>WS_LAC</t>
  </si>
  <si>
    <t>BACK TO CONTENTS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</si>
</sst>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"/>
    <numFmt numFmtId="165" formatCode="###,###,###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6"/>
      <color theme="1"/>
      <name val="Arial Narrow"/>
      <family val="2"/>
    </font>
    <font>
      <u/>
      <sz val="11"/>
      <color theme="10"/>
      <name val="Aptos Narrow"/>
      <family val="2"/>
      <scheme val="minor"/>
    </font>
    <font>
      <b/>
      <sz val="10"/>
      <color rgb="FF55B045"/>
      <name val="Arial Narrow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rgb="FFFFFFFF"/>
      </patternFill>
    </fill>
    <fill>
      <patternFill patternType="solid">
        <fgColor rgb="FFFFD1D1"/>
        <bgColor indexed="64"/>
      </patternFill>
    </fill>
    <fill>
      <patternFill patternType="solid">
        <fgColor rgb="FFB9FFB9"/>
        <bgColor indexed="64"/>
      </patternFill>
    </fill>
    <fill>
      <patternFill patternType="solid">
        <fgColor rgb="FFE1E1FF"/>
        <bgColor indexed="64"/>
      </patternFill>
    </fill>
    <fill>
      <patternFill patternType="solid">
        <fgColor rgb="FFB9FFFF"/>
        <bgColor indexed="64"/>
      </patternFill>
    </fill>
    <fill>
      <patternFill patternType="solid">
        <fgColor rgb="FFFFC1FF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AFAFAF"/>
      </left>
      <right style="thin">
        <color rgb="FFAFAFAF"/>
      </right>
      <top style="thin">
        <color rgb="FFAFAFAF"/>
      </top>
      <bottom style="thin">
        <color rgb="FFAFAFA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6" fillId="3" borderId="1" xfId="1" applyFont="1" applyFill="1" applyBorder="1" applyAlignment="1">
      <alignment horizontal="left" wrapText="1"/>
    </xf>
    <xf numFmtId="0" fontId="5" fillId="3" borderId="1" xfId="1" applyFill="1" applyBorder="1" applyAlignment="1">
      <alignment horizontal="center" vertical="center" wrapText="1"/>
    </xf>
    <xf numFmtId="0" fontId="5" fillId="0" borderId="0" xfId="1"/>
    <xf numFmtId="0" fontId="5" fillId="3" borderId="1" xfId="1" applyFill="1" applyBorder="1" applyAlignment="1">
      <alignment horizontal="left" vertical="center" wrapText="1"/>
    </xf>
    <xf numFmtId="164" fontId="5" fillId="3" borderId="1" xfId="1" applyNumberFormat="1" applyFill="1" applyBorder="1" applyAlignment="1">
      <alignment horizontal="right" vertical="center" wrapText="1"/>
    </xf>
    <xf numFmtId="165" fontId="5" fillId="3" borderId="1" xfId="1" applyNumberForma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NumberFormat="1" applyFont="1"/>
    <xf numFmtId="0" fontId="9" fillId="0" borderId="0" xfId="0" applyFont="1" applyAlignment="1">
      <alignment horizontal="left" vertical="center"/>
    </xf>
    <xf numFmtId="0" fontId="0" fillId="0" borderId="5" xfId="0" applyBorder="1"/>
    <xf numFmtId="0" fontId="10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quotePrefix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8" fillId="0" borderId="0" xfId="2"/>
    <xf numFmtId="0" fontId="0" fillId="0" borderId="0" xfId="0" applyFill="1"/>
    <xf numFmtId="0" fontId="8" fillId="0" borderId="0" xfId="2" applyFill="1"/>
  </cellXfs>
  <cellStyles count="3">
    <cellStyle name="Hyperlink" xfId="2" builtinId="8"/>
    <cellStyle name="Normal" xfId="0" builtinId="0"/>
    <cellStyle name="Normal 2" xfId="1" xr:uid="{F3E45A00-70AA-48C0-95A3-A54AE9B500B6}"/>
  </cellStyles>
  <dxfs count="1662">
    <dxf>
      <font>
        <color rgb="FFFF0000"/>
      </font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FF0000"/>
      </font>
    </dxf>
    <dxf>
      <fill>
        <patternFill>
          <bgColor rgb="FFB9E8FF"/>
        </patternFill>
      </fill>
    </dxf>
    <dxf>
      <fill>
        <patternFill>
          <bgColor rgb="FFB9E8FF"/>
        </patternFill>
      </fill>
    </dxf>
    <dxf>
      <fill>
        <patternFill>
          <bgColor rgb="FF008BD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9E8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80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FF"/>
      <color rgb="FFFFFFB3"/>
      <color rgb="FFFFC1FF"/>
      <color rgb="FFB9FFFF"/>
      <color rgb="FFE1E1FF"/>
      <color rgb="FFB9FFB9"/>
      <color rgb="FFFFD1D1"/>
      <color rgb="FFDCB9FF"/>
      <color rgb="FFB9E8FF"/>
      <color rgb="FF008B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eetMetadata" Target="metadata.xml"/><Relationship Id="rId95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91" Type="http://schemas.microsoft.com/office/2022/10/relationships/richValueRel" Target="richData/richValueRel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microsoft.com/office/2017/06/relationships/rdRichValue" Target="richData/rdrichvalue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A45F6-5F74-41D9-B6A4-20E9054A1373}">
  <sheetPr>
    <pageSetUpPr fitToPage="1"/>
  </sheetPr>
  <dimension ref="A1:AZ112"/>
  <sheetViews>
    <sheetView view="pageBreakPreview" zoomScale="115" zoomScaleNormal="130" zoomScaleSheetLayoutView="115" workbookViewId="0">
      <selection activeCell="J2" sqref="J2:M2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/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1666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000008500035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CN_IAK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Iowa-Ankeny, IA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Location'!$C:$C,TEMPLATE!$J$3,'Purchases by Location'!$K:$K,TEXT(TEMPLATE!$H13,"00000000000000"))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Location'!$C:$C,TEMPLATE!$J$3,'Purchases by Location'!$K:$K,TEXT(TEMPLATE!$H14,"00000000000000"))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Location'!$C:$C,TEMPLATE!$J$3,'Purchases by Location'!$K:$K,TEXT(TEMPLATE!$H15,"00000000000000"))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Location'!$C:$C,TEMPLATE!$J$3,'Purchases by Location'!$K:$K,TEXT(TEMPLATE!$H16,"00000000000000"))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Location'!$C:$C,TEMPLATE!$J$3,'Purchases by Location'!$K:$K,TEXT(TEMPLATE!$H17,"00000000000000"))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Location'!$C:$C,TEMPLATE!$J$3,'Purchases by Location'!$K:$K,TEXT(TEMPLATE!$H18,"00000000000000"))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Location'!$C:$C,TEMPLATE!$J$3,'Purchases by Location'!$K:$K,TEXT(TEMPLATE!$H19,"00000000000000"))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Location'!$C:$C,TEMPLATE!$J$3,'Purchases by Location'!$K:$K,TEXT(TEMPLATE!$H20,"00000000000000"))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Location'!$C:$C,TEMPLATE!$J$3,'Purchases by Location'!$K:$K,TEXT(TEMPLATE!$H21,"00000000000000"))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Location'!$C:$C,TEMPLATE!$J$3,'Purchases by Location'!$K:$K,TEXT(TEMPLATE!$H22,"00000000000000"))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Location'!$C:$C,TEMPLATE!$J$3,'Purchases by Location'!$K:$K,TEXT(TEMPLATE!$H23,"00000000000000"))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Location'!$C:$C,TEMPLATE!$J$3,'Purchases by Location'!$K:$K,TEXT(TEMPLATE!$H25,"00000000000000"))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Location'!$C:$C,TEMPLATE!$J$3,'Purchases by Location'!$K:$K,TEXT(TEMPLATE!$H26,"00000000000000"))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Location'!$C:$C,TEMPLATE!$J$3,'Purchases by Location'!$K:$K,TEXT(TEMPLATE!$H27,"00000000000000"))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Location'!$C:$C,TEMPLATE!$J$3,'Purchases by Location'!$K:$K,TEXT(TEMPLATE!$H28,"00000000000000"))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Location'!$C:$C,TEMPLATE!$J$3,'Purchases by Location'!$K:$K,TEXT(TEMPLATE!$H29,"00000000000000"))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Location'!$C:$C,TEMPLATE!$J$3,'Purchases by Location'!$K:$K,TEXT(TEMPLATE!$H30,"00000000000000"))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Location'!$C:$C,TEMPLATE!$J$3,'Purchases by Location'!$K:$K,TEXT(TEMPLATE!$H31,"00000000000000"))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Location'!$C:$C,TEMPLATE!$J$3,'Purchases by Location'!$K:$K,TEXT(TEMPLATE!$H32,"00000000000000"))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Location'!$C:$C,TEMPLATE!$J$3,'Purchases by Location'!$K:$K,TEXT(TEMPLATE!$H33,"00000000000000"))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Location'!$C:$C,TEMPLATE!$J$3,'Purchases by Location'!$K:$K,TEXT(TEMPLATE!$H34,"00000000000000"))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Location'!$C:$C,TEMPLATE!$J$3,'Purchases by Location'!$K:$K,TEXT(TEMPLATE!$H35,"00000000000000"))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Location'!$C:$C,TEMPLATE!$J$3,'Purchases by Location'!$K:$K,TEXT(TEMPLATE!$H36,"00000000000000"))</f>
        <v>1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Location'!$C:$C,TEMPLATE!$J$3,'Purchases by Location'!$K:$K,TEXT(TEMPLATE!$H37,"00000000000000"))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Location'!$C:$C,TEMPLATE!$J$3,'Purchases by Location'!$K:$K,TEXT(TEMPLATE!$H38,"00000000000000"))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Location'!$C:$C,TEMPLATE!$J$3,'Purchases by Location'!$K:$K,TEXT(TEMPLATE!$H39,"00000000000000"))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Location'!$C:$C,TEMPLATE!$J$3,'Purchases by Location'!$K:$K,TEXT(TEMPLATE!$H40,"00000000000000"))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Location'!$C:$C,TEMPLATE!$J$3,'Purchases by Location'!$K:$K,TEXT(TEMPLATE!$H41,"00000000000000"))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Location'!$C:$C,TEMPLATE!$J$3,'Purchases by Location'!$K:$K,TEXT(TEMPLATE!$H42,"00000000000000"))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Location'!$C:$C,TEMPLATE!$J$3,'Purchases by Location'!$K:$K,TEXT(TEMPLATE!$H43,"00000000000000"))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Location'!$C:$C,TEMPLATE!$J$3,'Purchases by Location'!$K:$K,TEXT(TEMPLATE!$H44,"00000000000000"))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Location'!$C:$C,TEMPLATE!$J$3,'Purchases by Location'!$K:$K,TEXT(TEMPLATE!$H45,"00000000000000"))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Location'!$C:$C,TEMPLATE!$J$3,'Purchases by Location'!$K:$K,TEXT(TEMPLATE!$H46,"00000000000000"))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Location'!$C:$C,TEMPLATE!$J$3,'Purchases by Location'!$K:$K,TEXT(TEMPLATE!$H47,"00000000000000"))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Location'!$C:$C,TEMPLATE!$J$3,'Purchases by Location'!$K:$K,TEXT(TEMPLATE!$H48,"00000000000000"))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Location'!$C:$C,TEMPLATE!$J$3,'Purchases by Location'!$K:$K,TEXT(TEMPLATE!$H49,"00000000000000"))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Location'!$C:$C,TEMPLATE!$J$3,'Purchases by Location'!$K:$K,TEXT(TEMPLATE!$H50,"00000000000000"))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Location'!$C:$C,TEMPLATE!$J$3,'Purchases by Location'!$K:$K,TEXT(TEMPLATE!$H51,"00000000000000"))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Location'!$C:$C,TEMPLATE!$J$3,'Purchases by Location'!$K:$K,TEXT(TEMPLATE!$H52,"00000000000000"))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Location'!$C:$C,TEMPLATE!$J$3,'Purchases by Location'!$K:$K,TEXT(TEMPLATE!$H53,"00000000000000"))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Location'!$C:$C,TEMPLATE!$J$3,'Purchases by Location'!$K:$K,TEXT(TEMPLATE!$H54,"00000000000000"))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Location'!$C:$C,TEMPLATE!$J$3,'Purchases by Location'!$K:$K,TEXT(TEMPLATE!$H55,"00000000000000"))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Location'!$C:$C,TEMPLATE!$J$3,'Purchases by Location'!$K:$K,TEXT(TEMPLATE!$H61,"00000000000000"))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Location'!$C:$C,TEMPLATE!$J$3,'Purchases by Location'!$K:$K,TEXT(TEMPLATE!$H62,"00000000000000"))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Location'!$C:$C,TEMPLATE!$J$3,'Purchases by Location'!$K:$K,TEXT(TEMPLATE!$H63,"00000000000000"))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Location'!$C:$C,TEMPLATE!$J$3,'Purchases by Location'!$K:$K,TEXT(TEMPLATE!$H64,"00000000000000"))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Location'!$C:$C,TEMPLATE!$J$3,'Purchases by Location'!$K:$K,TEXT(TEMPLATE!$H65,"00000000000000"))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Location'!$C:$C,TEMPLATE!$J$3,'Purchases by Location'!$K:$K,TEXT(TEMPLATE!$H66,"00000000000000"))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Location'!$C:$C,TEMPLATE!$J$3,'Purchases by Location'!$K:$K,TEXT(TEMPLATE!$H67,"00000000000000"))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Location'!$C:$C,TEMPLATE!$J$3,'Purchases by Location'!$K:$K,TEXT(TEMPLATE!$H68,"00000000000000"))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Location'!$C:$C,TEMPLATE!$J$3,'Purchases by Location'!$K:$K,TEXT(TEMPLATE!$H69,"00000000000000"))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Location'!$C:$C,TEMPLATE!$J$3,'Purchases by Location'!$K:$K,TEXT(TEMPLATE!$H70,"00000000000000"))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Location'!$C:$C,TEMPLATE!$J$3,'Purchases by Location'!$K:$K,TEXT(TEMPLATE!$H71,"00000000000000"))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Location'!$C:$C,TEMPLATE!$J$3,'Purchases by Location'!$K:$K,TEXT(TEMPLATE!$H72,"00000000000000"))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Location'!$C:$C,TEMPLATE!$J$3,'Purchases by Location'!$K:$K,TEXT(TEMPLATE!$H73,"00000000000000"))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Location'!$C:$C,TEMPLATE!$J$3,'Purchases by Location'!$K:$K,TEXT(TEMPLATE!$H74,"00000000000000"))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Location'!$C:$C,TEMPLATE!$J$3,'Purchases by Location'!$K:$K,TEXT(TEMPLATE!$H75,"00000000000000"))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Location'!$C:$C,TEMPLATE!$J$3,'Purchases by Location'!$K:$K,TEXT(TEMPLATE!$H76,"00000000000000"))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Location'!$C:$C,TEMPLATE!$J$3,'Purchases by Location'!$K:$K,TEXT(TEMPLATE!$H77,"00000000000000"))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Location'!$C:$C,TEMPLATE!$J$3,'Purchases by Location'!$K:$K,TEXT(TEMPLATE!$H78,"00000000000000"))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Location'!$C:$C,TEMPLATE!$J$3,'Purchases by Location'!$K:$K,TEXT(TEMPLATE!$H79,"00000000000000"))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Location'!$C:$C,TEMPLATE!$J$3,'Purchases by Location'!$K:$K,TEXT(TEMPLATE!$H80,"00000000000000"))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Location'!$C:$C,TEMPLATE!$J$3,'Purchases by Location'!$K:$K,TEXT(TEMPLATE!$H81,"00000000000000"))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Location'!$C:$C,TEMPLATE!$J$3,'Purchases by Location'!$K:$K,TEXT(TEMPLATE!$H82,"00000000000000"))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Location'!$C:$C,TEMPLATE!$J$3,'Purchases by Location'!$K:$K,TEXT(TEMPLATE!$H83,"00000000000000"))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Location'!$C:$C,TEMPLATE!$J$3,'Purchases by Location'!$K:$K,TEXT(TEMPLATE!$H84,"00000000000000"))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Location'!$C:$C,TEMPLATE!$J$3,'Purchases by Location'!$K:$K,TEXT(TEMPLATE!$H85,"00000000000000"))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Location'!$C:$C,TEMPLATE!$J$3,'Purchases by Location'!$K:$K,TEXT(TEMPLATE!$H86,"00000000000000"))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Location'!$C:$C,TEMPLATE!$J$3,'Purchases by Location'!$K:$K,TEXT(TEMPLATE!$H87,"00000000000000"))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Location'!$C:$C,TEMPLATE!$J$3,'Purchases by Location'!$K:$K,TEXT(TEMPLATE!$H88,"00000000000000"))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Location'!$C:$C,TEMPLATE!$J$3,'Purchases by Location'!$K:$K,TEXT(TEMPLATE!$H89,"00000000000000"))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Location'!$C:$C,TEMPLATE!$J$3,'Purchases by Location'!$K:$K,TEXT(TEMPLATE!$H90,"00000000000000"))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Location'!$C:$C,TEMPLATE!$J$3,'Purchases by Location'!$K:$K,TEXT(TEMPLATE!$H91,"00000000000000"))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Location'!$C:$C,TEMPLATE!$J$3,'Purchases by Location'!$K:$K,TEXT(TEMPLATE!$H92,"00000000000000"))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Location'!$C:$C,TEMPLATE!$J$3,'Purchases by Location'!$K:$K,TEXT(TEMPLATE!$H93,"00000000000000"))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Location'!$C:$C,TEMPLATE!$J$3,'Purchases by Location'!$K:$K,TEXT(TEMPLATE!$H94,"00000000000000"))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Location'!$C:$C,TEMPLATE!$J$3,'Purchases by Location'!$K:$K,TEXT(TEMPLATE!$H95,"00000000000000"))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Location'!$C:$C,TEMPLATE!$J$3,'Purchases by Location'!$K:$K,TEXT(TEMPLATE!$H96,"00000000000000"))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Location'!$C:$C,TEMPLATE!$J$3,'Purchases by Location'!$K:$K,TEXT(TEMPLATE!$H97,"00000000000000"))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Location'!$C:$C,TEMPLATE!$J$3,'Purchases by Location'!$K:$K,TEXT(TEMPLATE!$H98,"00000000000000"))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Location'!$C:$C,TEMPLATE!$J$3,'Purchases by Location'!$K:$K,TEXT(TEMPLATE!$H99,"00000000000000"))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Location'!$C:$C,TEMPLATE!$J$3,'Purchases by Location'!$K:$K,TEXT(TEMPLATE!$H101,"00000000000000"))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Location'!$C:$C,TEMPLATE!$J$3,'Purchases by Location'!$K:$K,TEXT(TEMPLATE!$H102,"00000000000000"))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Location'!$C:$C,TEMPLATE!$J$3,'Purchases by Location'!$K:$K,TEXT(TEMPLATE!$H103,"00000000000000"))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Location'!$C:$C,TEMPLATE!$J$3,'Purchases by Location'!$K:$K,TEXT(TEMPLATE!$H104,"00000000000000"))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Location'!$C:$C,TEMPLATE!$J$3,'Purchases by Location'!$K:$K,TEXT(TEMPLATE!$H105,"00000000000000"))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Location'!$C:$C,TEMPLATE!$J$3,'Purchases by Location'!$K:$K,TEXT(TEMPLATE!$H106,"00000000000000"))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Location'!$C:$C,TEMPLATE!$J$3,'Purchases by Location'!$K:$K,TEXT(TEMPLATE!$H107,"00000000000000"))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2:B5"/>
    <mergeCell ref="E2:F4"/>
    <mergeCell ref="C2:D5"/>
    <mergeCell ref="A111:C111"/>
    <mergeCell ref="E111:F111"/>
    <mergeCell ref="A112:C112"/>
    <mergeCell ref="E112:F112"/>
    <mergeCell ref="A109:C109"/>
    <mergeCell ref="E109:F109"/>
    <mergeCell ref="A110:C110"/>
    <mergeCell ref="E110:F110"/>
    <mergeCell ref="A108:C108"/>
    <mergeCell ref="E108:F108"/>
    <mergeCell ref="J2:M2"/>
    <mergeCell ref="A56:C56"/>
    <mergeCell ref="A57:C57"/>
    <mergeCell ref="A58:C58"/>
    <mergeCell ref="A59:C59"/>
    <mergeCell ref="A60:C60"/>
    <mergeCell ref="E56:F56"/>
    <mergeCell ref="E57:F57"/>
    <mergeCell ref="E58:F58"/>
    <mergeCell ref="E59:F59"/>
    <mergeCell ref="A100:F100"/>
    <mergeCell ref="A61:F61"/>
    <mergeCell ref="A24:F24"/>
    <mergeCell ref="A12:F12"/>
    <mergeCell ref="E60:F60"/>
    <mergeCell ref="B8:E9"/>
  </mergeCells>
  <conditionalFormatting sqref="B13:B23">
    <cfRule type="duplicateValues" dxfId="1661" priority="25"/>
  </conditionalFormatting>
  <conditionalFormatting sqref="B71">
    <cfRule type="duplicateValues" dxfId="1660" priority="17"/>
  </conditionalFormatting>
  <conditionalFormatting sqref="B86 B88">
    <cfRule type="duplicateValues" dxfId="1659" priority="16"/>
  </conditionalFormatting>
  <conditionalFormatting sqref="B101:B107">
    <cfRule type="duplicateValues" dxfId="1658" priority="15"/>
  </conditionalFormatting>
  <conditionalFormatting sqref="B87 B34:B39 B25:B27 B49:B55 B45:B47 B41:B43">
    <cfRule type="duplicateValues" dxfId="1657" priority="38"/>
  </conditionalFormatting>
  <conditionalFormatting sqref="B72:B85 B89:B99 B62:B70">
    <cfRule type="duplicateValues" dxfId="1656" priority="42"/>
  </conditionalFormatting>
  <conditionalFormatting sqref="A10">
    <cfRule type="expression" dxfId="1655" priority="14">
      <formula>$H10&gt;0</formula>
    </cfRule>
  </conditionalFormatting>
  <conditionalFormatting sqref="B48">
    <cfRule type="duplicateValues" dxfId="1654" priority="13"/>
  </conditionalFormatting>
  <conditionalFormatting sqref="B44">
    <cfRule type="duplicateValues" dxfId="1653" priority="12"/>
  </conditionalFormatting>
  <conditionalFormatting sqref="B40">
    <cfRule type="duplicateValues" dxfId="1652" priority="11"/>
  </conditionalFormatting>
  <conditionalFormatting sqref="B29:B33">
    <cfRule type="duplicateValues" dxfId="1651" priority="10"/>
  </conditionalFormatting>
  <conditionalFormatting sqref="B28">
    <cfRule type="duplicateValues" dxfId="1650" priority="9"/>
  </conditionalFormatting>
  <conditionalFormatting sqref="A13:F55 A56:A60 D56:E60 A61:F107">
    <cfRule type="expression" dxfId="1649" priority="8">
      <formula>$G13&gt;0</formula>
    </cfRule>
  </conditionalFormatting>
  <conditionalFormatting sqref="B44">
    <cfRule type="duplicateValues" dxfId="1648" priority="7"/>
  </conditionalFormatting>
  <conditionalFormatting sqref="B48">
    <cfRule type="duplicateValues" dxfId="1647" priority="6"/>
  </conditionalFormatting>
  <conditionalFormatting sqref="B62:B67">
    <cfRule type="duplicateValues" dxfId="1646" priority="5"/>
  </conditionalFormatting>
  <conditionalFormatting sqref="B89:B91">
    <cfRule type="duplicateValues" dxfId="1645" priority="4"/>
  </conditionalFormatting>
  <conditionalFormatting sqref="B93:B96">
    <cfRule type="duplicateValues" dxfId="1644" priority="3"/>
  </conditionalFormatting>
  <conditionalFormatting sqref="A108:A112 D108:E108 D110:E112 D109">
    <cfRule type="expression" dxfId="1643" priority="2">
      <formula>$G108&gt;0</formula>
    </cfRule>
  </conditionalFormatting>
  <conditionalFormatting sqref="E109">
    <cfRule type="expression" dxfId="1642" priority="1">
      <formula>$G109&gt;0</formula>
    </cfRule>
  </conditionalFormatting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FE201D-CDF5-4B85-8BC8-BEAF7A1600A8}">
          <x14:formula1>
            <xm:f>Locations!$L:$L</xm:f>
          </x14:formula1>
          <xm:sqref>J2:M2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EC0EE-A2A0-4085-9C6D-9C84C6775F0F}">
  <sheetPr>
    <tabColor rgb="FFFFD1D1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1672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000008500377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CN_WMN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Western MN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Location'!$C:$C,CN_WMN!$J$3,'Purchases by Location'!$K:$K,TEXT(CN_WMN!$H13,"00000000000000"))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Location'!$C:$C,CN_WMN!$J$3,'Purchases by Location'!$K:$K,TEXT(CN_WMN!$H14,"00000000000000"))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Location'!$C:$C,CN_WMN!$J$3,'Purchases by Location'!$K:$K,TEXT(CN_WMN!$H15,"00000000000000"))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Location'!$C:$C,CN_WMN!$J$3,'Purchases by Location'!$K:$K,TEXT(CN_WMN!$H16,"00000000000000"))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Location'!$C:$C,CN_WMN!$J$3,'Purchases by Location'!$K:$K,TEXT(CN_WMN!$H17,"00000000000000"))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Location'!$C:$C,CN_WMN!$J$3,'Purchases by Location'!$K:$K,TEXT(CN_WMN!$H18,"00000000000000"))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Location'!$C:$C,CN_WMN!$J$3,'Purchases by Location'!$K:$K,TEXT(CN_WMN!$H19,"00000000000000"))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Location'!$C:$C,CN_WMN!$J$3,'Purchases by Location'!$K:$K,TEXT(CN_WMN!$H20,"00000000000000"))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Location'!$C:$C,CN_WMN!$J$3,'Purchases by Location'!$K:$K,TEXT(CN_WMN!$H21,"00000000000000"))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Location'!$C:$C,CN_WMN!$J$3,'Purchases by Location'!$K:$K,TEXT(CN_WMN!$H22,"00000000000000"))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Location'!$C:$C,CN_WMN!$J$3,'Purchases by Location'!$K:$K,TEXT(CN_WMN!$H23,"00000000000000"))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Location'!$C:$C,CN_WMN!$J$3,'Purchases by Location'!$K:$K,TEXT(CN_WMN!$H25,"00000000000000"))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Location'!$C:$C,CN_WMN!$J$3,'Purchases by Location'!$K:$K,TEXT(CN_WMN!$H26,"00000000000000"))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Location'!$C:$C,CN_WMN!$J$3,'Purchases by Location'!$K:$K,TEXT(CN_WMN!$H27,"00000000000000"))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Location'!$C:$C,CN_WMN!$J$3,'Purchases by Location'!$K:$K,TEXT(CN_WMN!$H28,"00000000000000"))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Location'!$C:$C,CN_WMN!$J$3,'Purchases by Location'!$K:$K,TEXT(CN_WMN!$H29,"00000000000000"))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Location'!$C:$C,CN_WMN!$J$3,'Purchases by Location'!$K:$K,TEXT(CN_WMN!$H30,"00000000000000"))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Location'!$C:$C,CN_WMN!$J$3,'Purchases by Location'!$K:$K,TEXT(CN_WMN!$H31,"00000000000000"))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Location'!$C:$C,CN_WMN!$J$3,'Purchases by Location'!$K:$K,TEXT(CN_WMN!$H32,"00000000000000"))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Location'!$C:$C,CN_WMN!$J$3,'Purchases by Location'!$K:$K,TEXT(CN_WMN!$H33,"00000000000000"))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Location'!$C:$C,CN_WMN!$J$3,'Purchases by Location'!$K:$K,TEXT(CN_WMN!$H34,"00000000000000"))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Location'!$C:$C,CN_WMN!$J$3,'Purchases by Location'!$K:$K,TEXT(CN_WMN!$H35,"00000000000000"))</f>
        <v>1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Location'!$C:$C,CN_WMN!$J$3,'Purchases by Location'!$K:$K,TEXT(CN_WMN!$H36,"00000000000000"))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Location'!$C:$C,CN_WMN!$J$3,'Purchases by Location'!$K:$K,TEXT(CN_WMN!$H37,"00000000000000"))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Location'!$C:$C,CN_WMN!$J$3,'Purchases by Location'!$K:$K,TEXT(CN_WMN!$H38,"00000000000000"))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Location'!$C:$C,CN_WMN!$J$3,'Purchases by Location'!$K:$K,TEXT(CN_WMN!$H39,"00000000000000"))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Location'!$C:$C,CN_WMN!$J$3,'Purchases by Location'!$K:$K,TEXT(CN_WMN!$H40,"00000000000000"))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Location'!$C:$C,CN_WMN!$J$3,'Purchases by Location'!$K:$K,TEXT(CN_WMN!$H41,"00000000000000"))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Location'!$C:$C,CN_WMN!$J$3,'Purchases by Location'!$K:$K,TEXT(CN_WMN!$H42,"00000000000000"))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Location'!$C:$C,CN_WMN!$J$3,'Purchases by Location'!$K:$K,TEXT(CN_WMN!$H43,"00000000000000"))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Location'!$C:$C,CN_WMN!$J$3,'Purchases by Location'!$K:$K,TEXT(CN_WMN!$H44,"00000000000000"))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Location'!$C:$C,CN_WMN!$J$3,'Purchases by Location'!$K:$K,TEXT(CN_WMN!$H45,"00000000000000"))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Location'!$C:$C,CN_WMN!$J$3,'Purchases by Location'!$K:$K,TEXT(CN_WMN!$H46,"00000000000000"))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Location'!$C:$C,CN_WMN!$J$3,'Purchases by Location'!$K:$K,TEXT(CN_WMN!$H47,"00000000000000"))</f>
        <v>1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Location'!$C:$C,CN_WMN!$J$3,'Purchases by Location'!$K:$K,TEXT(CN_WMN!$H48,"00000000000000"))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Location'!$C:$C,CN_WMN!$J$3,'Purchases by Location'!$K:$K,TEXT(CN_WMN!$H49,"00000000000000"))</f>
        <v>1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Location'!$C:$C,CN_WMN!$J$3,'Purchases by Location'!$K:$K,TEXT(CN_WMN!$H50,"00000000000000"))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Location'!$C:$C,CN_WMN!$J$3,'Purchases by Location'!$K:$K,TEXT(CN_WMN!$H51,"00000000000000"))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Location'!$C:$C,CN_WMN!$J$3,'Purchases by Location'!$K:$K,TEXT(CN_WMN!$H52,"00000000000000"))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Location'!$C:$C,CN_WMN!$J$3,'Purchases by Location'!$K:$K,TEXT(CN_WMN!$H53,"00000000000000"))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Location'!$C:$C,CN_WMN!$J$3,'Purchases by Location'!$K:$K,TEXT(CN_WMN!$H54,"00000000000000"))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Location'!$C:$C,CN_WMN!$J$3,'Purchases by Location'!$K:$K,TEXT(CN_WMN!$H55,"00000000000000"))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>Affinity-MW-MN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Location'!$C:$C,CN_WMN!$J$3,'Purchases by Location'!$K:$K,TEXT(CN_WMN!$H61,"00000000000000"))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Location'!$C:$C,CN_WMN!$J$3,'Purchases by Location'!$K:$K,TEXT(CN_WMN!$H62,"00000000000000"))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Location'!$C:$C,CN_WMN!$J$3,'Purchases by Location'!$K:$K,TEXT(CN_WMN!$H63,"00000000000000"))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Location'!$C:$C,CN_WMN!$J$3,'Purchases by Location'!$K:$K,TEXT(CN_WMN!$H64,"00000000000000"))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Location'!$C:$C,CN_WMN!$J$3,'Purchases by Location'!$K:$K,TEXT(CN_WMN!$H65,"00000000000000"))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Location'!$C:$C,CN_WMN!$J$3,'Purchases by Location'!$K:$K,TEXT(CN_WMN!$H66,"00000000000000"))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Location'!$C:$C,CN_WMN!$J$3,'Purchases by Location'!$K:$K,TEXT(CN_WMN!$H67,"00000000000000"))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Location'!$C:$C,CN_WMN!$J$3,'Purchases by Location'!$K:$K,TEXT(CN_WMN!$H68,"00000000000000"))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Location'!$C:$C,CN_WMN!$J$3,'Purchases by Location'!$K:$K,TEXT(CN_WMN!$H69,"00000000000000"))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Location'!$C:$C,CN_WMN!$J$3,'Purchases by Location'!$K:$K,TEXT(CN_WMN!$H70,"00000000000000"))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Location'!$C:$C,CN_WMN!$J$3,'Purchases by Location'!$K:$K,TEXT(CN_WMN!$H71,"00000000000000"))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Location'!$C:$C,CN_WMN!$J$3,'Purchases by Location'!$K:$K,TEXT(CN_WMN!$H72,"00000000000000"))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Location'!$C:$C,CN_WMN!$J$3,'Purchases by Location'!$K:$K,TEXT(CN_WMN!$H73,"00000000000000"))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Location'!$C:$C,CN_WMN!$J$3,'Purchases by Location'!$K:$K,TEXT(CN_WMN!$H74,"00000000000000"))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Location'!$C:$C,CN_WMN!$J$3,'Purchases by Location'!$K:$K,TEXT(CN_WMN!$H75,"00000000000000"))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Location'!$C:$C,CN_WMN!$J$3,'Purchases by Location'!$K:$K,TEXT(CN_WMN!$H76,"00000000000000"))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Location'!$C:$C,CN_WMN!$J$3,'Purchases by Location'!$K:$K,TEXT(CN_WMN!$H77,"00000000000000"))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Location'!$C:$C,CN_WMN!$J$3,'Purchases by Location'!$K:$K,TEXT(CN_WMN!$H78,"00000000000000"))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Location'!$C:$C,CN_WMN!$J$3,'Purchases by Location'!$K:$K,TEXT(CN_WMN!$H79,"00000000000000"))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Location'!$C:$C,CN_WMN!$J$3,'Purchases by Location'!$K:$K,TEXT(CN_WMN!$H80,"00000000000000"))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Location'!$C:$C,CN_WMN!$J$3,'Purchases by Location'!$K:$K,TEXT(CN_WMN!$H81,"00000000000000"))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Location'!$C:$C,CN_WMN!$J$3,'Purchases by Location'!$K:$K,TEXT(CN_WMN!$H82,"00000000000000"))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Location'!$C:$C,CN_WMN!$J$3,'Purchases by Location'!$K:$K,TEXT(CN_WMN!$H83,"00000000000000"))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Location'!$C:$C,CN_WMN!$J$3,'Purchases by Location'!$K:$K,TEXT(CN_WMN!$H84,"00000000000000"))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Location'!$C:$C,CN_WMN!$J$3,'Purchases by Location'!$K:$K,TEXT(CN_WMN!$H85,"00000000000000"))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Location'!$C:$C,CN_WMN!$J$3,'Purchases by Location'!$K:$K,TEXT(CN_WMN!$H86,"00000000000000"))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Location'!$C:$C,CN_WMN!$J$3,'Purchases by Location'!$K:$K,TEXT(CN_WMN!$H87,"00000000000000"))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Location'!$C:$C,CN_WMN!$J$3,'Purchases by Location'!$K:$K,TEXT(CN_WMN!$H88,"00000000000000"))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Location'!$C:$C,CN_WMN!$J$3,'Purchases by Location'!$K:$K,TEXT(CN_WMN!$H89,"00000000000000"))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Location'!$C:$C,CN_WMN!$J$3,'Purchases by Location'!$K:$K,TEXT(CN_WMN!$H90,"00000000000000"))</f>
        <v>1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Location'!$C:$C,CN_WMN!$J$3,'Purchases by Location'!$K:$K,TEXT(CN_WMN!$H91,"00000000000000"))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Location'!$C:$C,CN_WMN!$J$3,'Purchases by Location'!$K:$K,TEXT(CN_WMN!$H92,"00000000000000"))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Location'!$C:$C,CN_WMN!$J$3,'Purchases by Location'!$K:$K,TEXT(CN_WMN!$H93,"00000000000000"))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Location'!$C:$C,CN_WMN!$J$3,'Purchases by Location'!$K:$K,TEXT(CN_WMN!$H94,"00000000000000"))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Location'!$C:$C,CN_WMN!$J$3,'Purchases by Location'!$K:$K,TEXT(CN_WMN!$H95,"00000000000000"))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Location'!$C:$C,CN_WMN!$J$3,'Purchases by Location'!$K:$K,TEXT(CN_WMN!$H96,"00000000000000"))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Location'!$C:$C,CN_WMN!$J$3,'Purchases by Location'!$K:$K,TEXT(CN_WMN!$H97,"00000000000000"))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Location'!$C:$C,CN_WMN!$J$3,'Purchases by Location'!$K:$K,TEXT(CN_WMN!$H98,"00000000000000"))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Location'!$C:$C,CN_WMN!$J$3,'Purchases by Location'!$K:$K,TEXT(CN_WMN!$H99,"00000000000000"))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Location'!$C:$C,CN_WMN!$J$3,'Purchases by Location'!$K:$K,TEXT(CN_WMN!$H101,"00000000000000"))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Location'!$C:$C,CN_WMN!$J$3,'Purchases by Location'!$K:$K,TEXT(CN_WMN!$H102,"00000000000000"))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Location'!$C:$C,CN_WMN!$J$3,'Purchases by Location'!$K:$K,TEXT(CN_WMN!$H103,"00000000000000"))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Location'!$C:$C,CN_WMN!$J$3,'Purchases by Location'!$K:$K,TEXT(CN_WMN!$H104,"00000000000000"))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Location'!$C:$C,CN_WMN!$J$3,'Purchases by Location'!$K:$K,TEXT(CN_WMN!$H105,"00000000000000"))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Location'!$C:$C,CN_WMN!$J$3,'Purchases by Location'!$K:$K,TEXT(CN_WMN!$H106,"00000000000000"))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Location'!$C:$C,CN_WMN!$J$3,'Purchases by Location'!$K:$K,TEXT(CN_WMN!$H107,"00000000000000"))</f>
        <v>1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>Affinity-MW-MN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500" priority="18"/>
  </conditionalFormatting>
  <conditionalFormatting sqref="B71">
    <cfRule type="duplicateValues" dxfId="1499" priority="17"/>
  </conditionalFormatting>
  <conditionalFormatting sqref="B86 B88">
    <cfRule type="duplicateValues" dxfId="1498" priority="16"/>
  </conditionalFormatting>
  <conditionalFormatting sqref="B101:B107">
    <cfRule type="duplicateValues" dxfId="1497" priority="15"/>
  </conditionalFormatting>
  <conditionalFormatting sqref="B87 B34:B39 B25:B27 B49:B55 B45:B47 B41:B43">
    <cfRule type="duplicateValues" dxfId="1496" priority="19"/>
  </conditionalFormatting>
  <conditionalFormatting sqref="B72:B85 B89:B99 B62:B70">
    <cfRule type="duplicateValues" dxfId="1495" priority="20"/>
  </conditionalFormatting>
  <conditionalFormatting sqref="A10">
    <cfRule type="expression" dxfId="1494" priority="14">
      <formula>$H10&gt;0</formula>
    </cfRule>
  </conditionalFormatting>
  <conditionalFormatting sqref="B48">
    <cfRule type="duplicateValues" dxfId="1493" priority="13"/>
  </conditionalFormatting>
  <conditionalFormatting sqref="B44">
    <cfRule type="duplicateValues" dxfId="1492" priority="12"/>
  </conditionalFormatting>
  <conditionalFormatting sqref="B40">
    <cfRule type="duplicateValues" dxfId="1491" priority="11"/>
  </conditionalFormatting>
  <conditionalFormatting sqref="B29:B33">
    <cfRule type="duplicateValues" dxfId="1490" priority="10"/>
  </conditionalFormatting>
  <conditionalFormatting sqref="B28">
    <cfRule type="duplicateValues" dxfId="1489" priority="9"/>
  </conditionalFormatting>
  <conditionalFormatting sqref="A13:F55 A56:A60 D56:E60 A61:F107">
    <cfRule type="expression" dxfId="1488" priority="8">
      <formula>$G13&gt;0</formula>
    </cfRule>
  </conditionalFormatting>
  <conditionalFormatting sqref="B44">
    <cfRule type="duplicateValues" dxfId="1487" priority="7"/>
  </conditionalFormatting>
  <conditionalFormatting sqref="B48">
    <cfRule type="duplicateValues" dxfId="1486" priority="6"/>
  </conditionalFormatting>
  <conditionalFormatting sqref="B62:B67">
    <cfRule type="duplicateValues" dxfId="1485" priority="5"/>
  </conditionalFormatting>
  <conditionalFormatting sqref="B89:B91">
    <cfRule type="duplicateValues" dxfId="1484" priority="4"/>
  </conditionalFormatting>
  <conditionalFormatting sqref="B93:B96">
    <cfRule type="duplicateValues" dxfId="1483" priority="3"/>
  </conditionalFormatting>
  <conditionalFormatting sqref="A108:A112 D108:E108 D110:E112 D109">
    <cfRule type="expression" dxfId="1482" priority="2">
      <formula>$G108&gt;0</formula>
    </cfRule>
  </conditionalFormatting>
  <conditionalFormatting sqref="E109">
    <cfRule type="expression" dxfId="1481" priority="1">
      <formula>$G109&gt;0</formula>
    </cfRule>
  </conditionalFormatting>
  <hyperlinks>
    <hyperlink ref="L1" location="Contents!A1" display="BACK TO CONTENTS TAB" xr:uid="{26752C47-F3D3-4724-9A4C-3F0979477DB4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0EEE60-BD42-4661-B63E-284F6D33E8D0}">
          <x14:formula1>
            <xm:f>Locations!$L:$L</xm:f>
          </x14:formula1>
          <xm:sqref>J2:M2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210B7-A099-460D-B6E3-6AE37A22B883}">
  <sheetPr>
    <tabColor rgb="FFFFD1D1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1673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000008500066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CN_STL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St. Louis, MO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Location'!$C:$C,CN_STL!$J$3,'Purchases by Location'!$K:$K,TEXT(CN_STL!$H13,"00000000000000"))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Location'!$C:$C,CN_STL!$J$3,'Purchases by Location'!$K:$K,TEXT(CN_STL!$H14,"00000000000000"))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Location'!$C:$C,CN_STL!$J$3,'Purchases by Location'!$K:$K,TEXT(CN_STL!$H15,"00000000000000"))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Location'!$C:$C,CN_STL!$J$3,'Purchases by Location'!$K:$K,TEXT(CN_STL!$H16,"00000000000000"))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Location'!$C:$C,CN_STL!$J$3,'Purchases by Location'!$K:$K,TEXT(CN_STL!$H17,"00000000000000"))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Location'!$C:$C,CN_STL!$J$3,'Purchases by Location'!$K:$K,TEXT(CN_STL!$H18,"00000000000000"))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Location'!$C:$C,CN_STL!$J$3,'Purchases by Location'!$K:$K,TEXT(CN_STL!$H19,"00000000000000"))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Location'!$C:$C,CN_STL!$J$3,'Purchases by Location'!$K:$K,TEXT(CN_STL!$H20,"00000000000000"))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Location'!$C:$C,CN_STL!$J$3,'Purchases by Location'!$K:$K,TEXT(CN_STL!$H21,"00000000000000"))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Location'!$C:$C,CN_STL!$J$3,'Purchases by Location'!$K:$K,TEXT(CN_STL!$H22,"00000000000000"))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Location'!$C:$C,CN_STL!$J$3,'Purchases by Location'!$K:$K,TEXT(CN_STL!$H23,"00000000000000"))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Location'!$C:$C,CN_STL!$J$3,'Purchases by Location'!$K:$K,TEXT(CN_STL!$H25,"00000000000000"))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Location'!$C:$C,CN_STL!$J$3,'Purchases by Location'!$K:$K,TEXT(CN_STL!$H26,"00000000000000"))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Location'!$C:$C,CN_STL!$J$3,'Purchases by Location'!$K:$K,TEXT(CN_STL!$H27,"00000000000000"))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Location'!$C:$C,CN_STL!$J$3,'Purchases by Location'!$K:$K,TEXT(CN_STL!$H28,"00000000000000"))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Location'!$C:$C,CN_STL!$J$3,'Purchases by Location'!$K:$K,TEXT(CN_STL!$H29,"00000000000000"))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Location'!$C:$C,CN_STL!$J$3,'Purchases by Location'!$K:$K,TEXT(CN_STL!$H30,"00000000000000"))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Location'!$C:$C,CN_STL!$J$3,'Purchases by Location'!$K:$K,TEXT(CN_STL!$H31,"00000000000000"))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Location'!$C:$C,CN_STL!$J$3,'Purchases by Location'!$K:$K,TEXT(CN_STL!$H32,"00000000000000"))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Location'!$C:$C,CN_STL!$J$3,'Purchases by Location'!$K:$K,TEXT(CN_STL!$H33,"00000000000000"))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Location'!$C:$C,CN_STL!$J$3,'Purchases by Location'!$K:$K,TEXT(CN_STL!$H34,"00000000000000"))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Location'!$C:$C,CN_STL!$J$3,'Purchases by Location'!$K:$K,TEXT(CN_STL!$H35,"00000000000000"))</f>
        <v>1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Location'!$C:$C,CN_STL!$J$3,'Purchases by Location'!$K:$K,TEXT(CN_STL!$H36,"00000000000000"))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Location'!$C:$C,CN_STL!$J$3,'Purchases by Location'!$K:$K,TEXT(CN_STL!$H37,"00000000000000"))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Location'!$C:$C,CN_STL!$J$3,'Purchases by Location'!$K:$K,TEXT(CN_STL!$H38,"00000000000000"))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Location'!$C:$C,CN_STL!$J$3,'Purchases by Location'!$K:$K,TEXT(CN_STL!$H39,"00000000000000"))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Location'!$C:$C,CN_STL!$J$3,'Purchases by Location'!$K:$K,TEXT(CN_STL!$H40,"00000000000000"))</f>
        <v>1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Location'!$C:$C,CN_STL!$J$3,'Purchases by Location'!$K:$K,TEXT(CN_STL!$H41,"00000000000000"))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Location'!$C:$C,CN_STL!$J$3,'Purchases by Location'!$K:$K,TEXT(CN_STL!$H42,"00000000000000"))</f>
        <v>1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Location'!$C:$C,CN_STL!$J$3,'Purchases by Location'!$K:$K,TEXT(CN_STL!$H43,"00000000000000"))</f>
        <v>1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Location'!$C:$C,CN_STL!$J$3,'Purchases by Location'!$K:$K,TEXT(CN_STL!$H44,"00000000000000"))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Location'!$C:$C,CN_STL!$J$3,'Purchases by Location'!$K:$K,TEXT(CN_STL!$H45,"00000000000000"))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Location'!$C:$C,CN_STL!$J$3,'Purchases by Location'!$K:$K,TEXT(CN_STL!$H46,"00000000000000"))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Location'!$C:$C,CN_STL!$J$3,'Purchases by Location'!$K:$K,TEXT(CN_STL!$H47,"00000000000000"))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Location'!$C:$C,CN_STL!$J$3,'Purchases by Location'!$K:$K,TEXT(CN_STL!$H48,"00000000000000"))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Location'!$C:$C,CN_STL!$J$3,'Purchases by Location'!$K:$K,TEXT(CN_STL!$H49,"00000000000000"))</f>
        <v>1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Location'!$C:$C,CN_STL!$J$3,'Purchases by Location'!$K:$K,TEXT(CN_STL!$H50,"00000000000000"))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Location'!$C:$C,CN_STL!$J$3,'Purchases by Location'!$K:$K,TEXT(CN_STL!$H51,"00000000000000"))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Location'!$C:$C,CN_STL!$J$3,'Purchases by Location'!$K:$K,TEXT(CN_STL!$H52,"00000000000000"))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Location'!$C:$C,CN_STL!$J$3,'Purchases by Location'!$K:$K,TEXT(CN_STL!$H53,"00000000000000"))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Location'!$C:$C,CN_STL!$J$3,'Purchases by Location'!$K:$K,TEXT(CN_STL!$H54,"00000000000000"))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Location'!$C:$C,CN_STL!$J$3,'Purchases by Location'!$K:$K,TEXT(CN_STL!$H55,"00000000000000"))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>Affinity-Midcentral-MO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Location'!$C:$C,CN_STL!$J$3,'Purchases by Location'!$K:$K,TEXT(CN_STL!$H61,"00000000000000"))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Location'!$C:$C,CN_STL!$J$3,'Purchases by Location'!$K:$K,TEXT(CN_STL!$H62,"00000000000000"))</f>
        <v>1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Location'!$C:$C,CN_STL!$J$3,'Purchases by Location'!$K:$K,TEXT(CN_STL!$H63,"00000000000000"))</f>
        <v>1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Location'!$C:$C,CN_STL!$J$3,'Purchases by Location'!$K:$K,TEXT(CN_STL!$H64,"00000000000000"))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Location'!$C:$C,CN_STL!$J$3,'Purchases by Location'!$K:$K,TEXT(CN_STL!$H65,"00000000000000"))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Location'!$C:$C,CN_STL!$J$3,'Purchases by Location'!$K:$K,TEXT(CN_STL!$H66,"00000000000000"))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Location'!$C:$C,CN_STL!$J$3,'Purchases by Location'!$K:$K,TEXT(CN_STL!$H67,"00000000000000"))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Location'!$C:$C,CN_STL!$J$3,'Purchases by Location'!$K:$K,TEXT(CN_STL!$H68,"00000000000000"))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Location'!$C:$C,CN_STL!$J$3,'Purchases by Location'!$K:$K,TEXT(CN_STL!$H69,"00000000000000"))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Location'!$C:$C,CN_STL!$J$3,'Purchases by Location'!$K:$K,TEXT(CN_STL!$H70,"00000000000000"))</f>
        <v>1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Location'!$C:$C,CN_STL!$J$3,'Purchases by Location'!$K:$K,TEXT(CN_STL!$H71,"00000000000000"))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Location'!$C:$C,CN_STL!$J$3,'Purchases by Location'!$K:$K,TEXT(CN_STL!$H72,"00000000000000"))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Location'!$C:$C,CN_STL!$J$3,'Purchases by Location'!$K:$K,TEXT(CN_STL!$H73,"00000000000000"))</f>
        <v>1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Location'!$C:$C,CN_STL!$J$3,'Purchases by Location'!$K:$K,TEXT(CN_STL!$H74,"00000000000000"))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Location'!$C:$C,CN_STL!$J$3,'Purchases by Location'!$K:$K,TEXT(CN_STL!$H75,"00000000000000"))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Location'!$C:$C,CN_STL!$J$3,'Purchases by Location'!$K:$K,TEXT(CN_STL!$H76,"00000000000000"))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Location'!$C:$C,CN_STL!$J$3,'Purchases by Location'!$K:$K,TEXT(CN_STL!$H77,"00000000000000"))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Location'!$C:$C,CN_STL!$J$3,'Purchases by Location'!$K:$K,TEXT(CN_STL!$H78,"00000000000000"))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Location'!$C:$C,CN_STL!$J$3,'Purchases by Location'!$K:$K,TEXT(CN_STL!$H79,"00000000000000"))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Location'!$C:$C,CN_STL!$J$3,'Purchases by Location'!$K:$K,TEXT(CN_STL!$H80,"00000000000000"))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Location'!$C:$C,CN_STL!$J$3,'Purchases by Location'!$K:$K,TEXT(CN_STL!$H81,"00000000000000"))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Location'!$C:$C,CN_STL!$J$3,'Purchases by Location'!$K:$K,TEXT(CN_STL!$H82,"00000000000000"))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Location'!$C:$C,CN_STL!$J$3,'Purchases by Location'!$K:$K,TEXT(CN_STL!$H83,"00000000000000"))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Location'!$C:$C,CN_STL!$J$3,'Purchases by Location'!$K:$K,TEXT(CN_STL!$H84,"00000000000000"))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Location'!$C:$C,CN_STL!$J$3,'Purchases by Location'!$K:$K,TEXT(CN_STL!$H85,"00000000000000"))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Location'!$C:$C,CN_STL!$J$3,'Purchases by Location'!$K:$K,TEXT(CN_STL!$H86,"00000000000000"))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Location'!$C:$C,CN_STL!$J$3,'Purchases by Location'!$K:$K,TEXT(CN_STL!$H87,"00000000000000"))</f>
        <v>1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Location'!$C:$C,CN_STL!$J$3,'Purchases by Location'!$K:$K,TEXT(CN_STL!$H88,"00000000000000"))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Location'!$C:$C,CN_STL!$J$3,'Purchases by Location'!$K:$K,TEXT(CN_STL!$H89,"00000000000000"))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Location'!$C:$C,CN_STL!$J$3,'Purchases by Location'!$K:$K,TEXT(CN_STL!$H90,"00000000000000"))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Location'!$C:$C,CN_STL!$J$3,'Purchases by Location'!$K:$K,TEXT(CN_STL!$H91,"00000000000000"))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Location'!$C:$C,CN_STL!$J$3,'Purchases by Location'!$K:$K,TEXT(CN_STL!$H92,"00000000000000"))</f>
        <v>1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Location'!$C:$C,CN_STL!$J$3,'Purchases by Location'!$K:$K,TEXT(CN_STL!$H93,"00000000000000"))</f>
        <v>1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Location'!$C:$C,CN_STL!$J$3,'Purchases by Location'!$K:$K,TEXT(CN_STL!$H94,"00000000000000"))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Location'!$C:$C,CN_STL!$J$3,'Purchases by Location'!$K:$K,TEXT(CN_STL!$H95,"00000000000000"))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Location'!$C:$C,CN_STL!$J$3,'Purchases by Location'!$K:$K,TEXT(CN_STL!$H96,"00000000000000"))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Location'!$C:$C,CN_STL!$J$3,'Purchases by Location'!$K:$K,TEXT(CN_STL!$H97,"00000000000000"))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Location'!$C:$C,CN_STL!$J$3,'Purchases by Location'!$K:$K,TEXT(CN_STL!$H98,"00000000000000"))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Location'!$C:$C,CN_STL!$J$3,'Purchases by Location'!$K:$K,TEXT(CN_STL!$H99,"00000000000000"))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Location'!$C:$C,CN_STL!$J$3,'Purchases by Location'!$K:$K,TEXT(CN_STL!$H101,"00000000000000"))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Location'!$C:$C,CN_STL!$J$3,'Purchases by Location'!$K:$K,TEXT(CN_STL!$H102,"00000000000000"))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Location'!$C:$C,CN_STL!$J$3,'Purchases by Location'!$K:$K,TEXT(CN_STL!$H103,"00000000000000"))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Location'!$C:$C,CN_STL!$J$3,'Purchases by Location'!$K:$K,TEXT(CN_STL!$H104,"00000000000000"))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Location'!$C:$C,CN_STL!$J$3,'Purchases by Location'!$K:$K,TEXT(CN_STL!$H105,"00000000000000"))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Location'!$C:$C,CN_STL!$J$3,'Purchases by Location'!$K:$K,TEXT(CN_STL!$H106,"00000000000000"))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Location'!$C:$C,CN_STL!$J$3,'Purchases by Location'!$K:$K,TEXT(CN_STL!$H107,"00000000000000"))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>Affinity-Midcentral-MO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480" priority="18"/>
  </conditionalFormatting>
  <conditionalFormatting sqref="B71">
    <cfRule type="duplicateValues" dxfId="1479" priority="17"/>
  </conditionalFormatting>
  <conditionalFormatting sqref="B86 B88">
    <cfRule type="duplicateValues" dxfId="1478" priority="16"/>
  </conditionalFormatting>
  <conditionalFormatting sqref="B101:B107">
    <cfRule type="duplicateValues" dxfId="1477" priority="15"/>
  </conditionalFormatting>
  <conditionalFormatting sqref="B87 B34:B39 B25:B27 B49:B55 B45:B47 B41:B43">
    <cfRule type="duplicateValues" dxfId="1476" priority="19"/>
  </conditionalFormatting>
  <conditionalFormatting sqref="B72:B85 B89:B99 B62:B70">
    <cfRule type="duplicateValues" dxfId="1475" priority="20"/>
  </conditionalFormatting>
  <conditionalFormatting sqref="A10">
    <cfRule type="expression" dxfId="1474" priority="14">
      <formula>$H10&gt;0</formula>
    </cfRule>
  </conditionalFormatting>
  <conditionalFormatting sqref="B48">
    <cfRule type="duplicateValues" dxfId="1473" priority="13"/>
  </conditionalFormatting>
  <conditionalFormatting sqref="B44">
    <cfRule type="duplicateValues" dxfId="1472" priority="12"/>
  </conditionalFormatting>
  <conditionalFormatting sqref="B40">
    <cfRule type="duplicateValues" dxfId="1471" priority="11"/>
  </conditionalFormatting>
  <conditionalFormatting sqref="B29:B33">
    <cfRule type="duplicateValues" dxfId="1470" priority="10"/>
  </conditionalFormatting>
  <conditionalFormatting sqref="B28">
    <cfRule type="duplicateValues" dxfId="1469" priority="9"/>
  </conditionalFormatting>
  <conditionalFormatting sqref="A13:F55 A56:A60 D56:E60 A61:F107">
    <cfRule type="expression" dxfId="1468" priority="8">
      <formula>$G13&gt;0</formula>
    </cfRule>
  </conditionalFormatting>
  <conditionalFormatting sqref="B44">
    <cfRule type="duplicateValues" dxfId="1467" priority="7"/>
  </conditionalFormatting>
  <conditionalFormatting sqref="B48">
    <cfRule type="duplicateValues" dxfId="1466" priority="6"/>
  </conditionalFormatting>
  <conditionalFormatting sqref="B62:B67">
    <cfRule type="duplicateValues" dxfId="1465" priority="5"/>
  </conditionalFormatting>
  <conditionalFormatting sqref="B89:B91">
    <cfRule type="duplicateValues" dxfId="1464" priority="4"/>
  </conditionalFormatting>
  <conditionalFormatting sqref="B93:B96">
    <cfRule type="duplicateValues" dxfId="1463" priority="3"/>
  </conditionalFormatting>
  <conditionalFormatting sqref="A108:A112 D108:E108 D110:E112 D109">
    <cfRule type="expression" dxfId="1462" priority="2">
      <formula>$G108&gt;0</formula>
    </cfRule>
  </conditionalFormatting>
  <conditionalFormatting sqref="E109">
    <cfRule type="expression" dxfId="1461" priority="1">
      <formula>$G109&gt;0</formula>
    </cfRule>
  </conditionalFormatting>
  <hyperlinks>
    <hyperlink ref="L1" location="Contents!A1" display="BACK TO CONTENTS TAB" xr:uid="{5B630445-F88C-4182-96E8-34EB943343AD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CC82BF-C524-49C0-8321-EC06FC5CA48F}">
          <x14:formula1>
            <xm:f>Locations!$L:$L</xm:f>
          </x14:formula1>
          <xm:sqref>J2:M2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CF151-268A-4606-B806-19235630C3F8}">
  <sheetPr>
    <tabColor rgb="FFFFD1D1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1674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000008500323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CN_FND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North Dakota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Location'!$C:$C,CN_FND!$J$3,'Purchases by Location'!$K:$K,TEXT(CN_FND!$H13,"00000000000000"))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Location'!$C:$C,CN_FND!$J$3,'Purchases by Location'!$K:$K,TEXT(CN_FND!$H14,"00000000000000"))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Location'!$C:$C,CN_FND!$J$3,'Purchases by Location'!$K:$K,TEXT(CN_FND!$H15,"00000000000000"))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Location'!$C:$C,CN_FND!$J$3,'Purchases by Location'!$K:$K,TEXT(CN_FND!$H16,"00000000000000"))</f>
        <v>1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Location'!$C:$C,CN_FND!$J$3,'Purchases by Location'!$K:$K,TEXT(CN_FND!$H17,"00000000000000"))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Location'!$C:$C,CN_FND!$J$3,'Purchases by Location'!$K:$K,TEXT(CN_FND!$H18,"00000000000000"))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Location'!$C:$C,CN_FND!$J$3,'Purchases by Location'!$K:$K,TEXT(CN_FND!$H19,"00000000000000"))</f>
        <v>1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Location'!$C:$C,CN_FND!$J$3,'Purchases by Location'!$K:$K,TEXT(CN_FND!$H20,"00000000000000"))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Location'!$C:$C,CN_FND!$J$3,'Purchases by Location'!$K:$K,TEXT(CN_FND!$H21,"00000000000000"))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Location'!$C:$C,CN_FND!$J$3,'Purchases by Location'!$K:$K,TEXT(CN_FND!$H22,"00000000000000"))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Location'!$C:$C,CN_FND!$J$3,'Purchases by Location'!$K:$K,TEXT(CN_FND!$H23,"00000000000000"))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Location'!$C:$C,CN_FND!$J$3,'Purchases by Location'!$K:$K,TEXT(CN_FND!$H25,"00000000000000"))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Location'!$C:$C,CN_FND!$J$3,'Purchases by Location'!$K:$K,TEXT(CN_FND!$H26,"00000000000000"))</f>
        <v>1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Location'!$C:$C,CN_FND!$J$3,'Purchases by Location'!$K:$K,TEXT(CN_FND!$H27,"00000000000000"))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Location'!$C:$C,CN_FND!$J$3,'Purchases by Location'!$K:$K,TEXT(CN_FND!$H28,"00000000000000"))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Location'!$C:$C,CN_FND!$J$3,'Purchases by Location'!$K:$K,TEXT(CN_FND!$H29,"00000000000000"))</f>
        <v>2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Location'!$C:$C,CN_FND!$J$3,'Purchases by Location'!$K:$K,TEXT(CN_FND!$H30,"00000000000000"))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Location'!$C:$C,CN_FND!$J$3,'Purchases by Location'!$K:$K,TEXT(CN_FND!$H31,"00000000000000"))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Location'!$C:$C,CN_FND!$J$3,'Purchases by Location'!$K:$K,TEXT(CN_FND!$H32,"00000000000000"))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Location'!$C:$C,CN_FND!$J$3,'Purchases by Location'!$K:$K,TEXT(CN_FND!$H33,"00000000000000"))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Location'!$C:$C,CN_FND!$J$3,'Purchases by Location'!$K:$K,TEXT(CN_FND!$H34,"00000000000000"))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Location'!$C:$C,CN_FND!$J$3,'Purchases by Location'!$K:$K,TEXT(CN_FND!$H35,"00000000000000"))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Location'!$C:$C,CN_FND!$J$3,'Purchases by Location'!$K:$K,TEXT(CN_FND!$H36,"00000000000000"))</f>
        <v>1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Location'!$C:$C,CN_FND!$J$3,'Purchases by Location'!$K:$K,TEXT(CN_FND!$H37,"00000000000000"))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Location'!$C:$C,CN_FND!$J$3,'Purchases by Location'!$K:$K,TEXT(CN_FND!$H38,"00000000000000"))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Location'!$C:$C,CN_FND!$J$3,'Purchases by Location'!$K:$K,TEXT(CN_FND!$H39,"00000000000000"))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Location'!$C:$C,CN_FND!$J$3,'Purchases by Location'!$K:$K,TEXT(CN_FND!$H40,"00000000000000"))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Location'!$C:$C,CN_FND!$J$3,'Purchases by Location'!$K:$K,TEXT(CN_FND!$H41,"00000000000000"))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Location'!$C:$C,CN_FND!$J$3,'Purchases by Location'!$K:$K,TEXT(CN_FND!$H42,"00000000000000"))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Location'!$C:$C,CN_FND!$J$3,'Purchases by Location'!$K:$K,TEXT(CN_FND!$H43,"00000000000000"))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Location'!$C:$C,CN_FND!$J$3,'Purchases by Location'!$K:$K,TEXT(CN_FND!$H44,"00000000000000"))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Location'!$C:$C,CN_FND!$J$3,'Purchases by Location'!$K:$K,TEXT(CN_FND!$H45,"00000000000000"))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Location'!$C:$C,CN_FND!$J$3,'Purchases by Location'!$K:$K,TEXT(CN_FND!$H46,"00000000000000"))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Location'!$C:$C,CN_FND!$J$3,'Purchases by Location'!$K:$K,TEXT(CN_FND!$H47,"00000000000000"))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Location'!$C:$C,CN_FND!$J$3,'Purchases by Location'!$K:$K,TEXT(CN_FND!$H48,"00000000000000"))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Location'!$C:$C,CN_FND!$J$3,'Purchases by Location'!$K:$K,TEXT(CN_FND!$H49,"00000000000000"))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Location'!$C:$C,CN_FND!$J$3,'Purchases by Location'!$K:$K,TEXT(CN_FND!$H50,"00000000000000"))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Location'!$C:$C,CN_FND!$J$3,'Purchases by Location'!$K:$K,TEXT(CN_FND!$H51,"00000000000000"))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Location'!$C:$C,CN_FND!$J$3,'Purchases by Location'!$K:$K,TEXT(CN_FND!$H52,"00000000000000"))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Location'!$C:$C,CN_FND!$J$3,'Purchases by Location'!$K:$K,TEXT(CN_FND!$H53,"00000000000000"))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Location'!$C:$C,CN_FND!$J$3,'Purchases by Location'!$K:$K,TEXT(CN_FND!$H54,"00000000000000"))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Location'!$C:$C,CN_FND!$J$3,'Purchases by Location'!$K:$K,TEXT(CN_FND!$H55,"00000000000000"))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>Affinity-MW-ND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Location'!$C:$C,CN_FND!$J$3,'Purchases by Location'!$K:$K,TEXT(CN_FND!$H61,"00000000000000"))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Location'!$C:$C,CN_FND!$J$3,'Purchases by Location'!$K:$K,TEXT(CN_FND!$H62,"00000000000000"))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Location'!$C:$C,CN_FND!$J$3,'Purchases by Location'!$K:$K,TEXT(CN_FND!$H63,"00000000000000"))</f>
        <v>1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Location'!$C:$C,CN_FND!$J$3,'Purchases by Location'!$K:$K,TEXT(CN_FND!$H64,"00000000000000"))</f>
        <v>1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Location'!$C:$C,CN_FND!$J$3,'Purchases by Location'!$K:$K,TEXT(CN_FND!$H65,"00000000000000"))</f>
        <v>1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Location'!$C:$C,CN_FND!$J$3,'Purchases by Location'!$K:$K,TEXT(CN_FND!$H66,"00000000000000"))</f>
        <v>1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Location'!$C:$C,CN_FND!$J$3,'Purchases by Location'!$K:$K,TEXT(CN_FND!$H67,"00000000000000"))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Location'!$C:$C,CN_FND!$J$3,'Purchases by Location'!$K:$K,TEXT(CN_FND!$H68,"00000000000000"))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Location'!$C:$C,CN_FND!$J$3,'Purchases by Location'!$K:$K,TEXT(CN_FND!$H69,"00000000000000"))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Location'!$C:$C,CN_FND!$J$3,'Purchases by Location'!$K:$K,TEXT(CN_FND!$H70,"00000000000000"))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Location'!$C:$C,CN_FND!$J$3,'Purchases by Location'!$K:$K,TEXT(CN_FND!$H71,"00000000000000"))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Location'!$C:$C,CN_FND!$J$3,'Purchases by Location'!$K:$K,TEXT(CN_FND!$H72,"00000000000000"))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Location'!$C:$C,CN_FND!$J$3,'Purchases by Location'!$K:$K,TEXT(CN_FND!$H73,"00000000000000"))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Location'!$C:$C,CN_FND!$J$3,'Purchases by Location'!$K:$K,TEXT(CN_FND!$H74,"00000000000000"))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Location'!$C:$C,CN_FND!$J$3,'Purchases by Location'!$K:$K,TEXT(CN_FND!$H75,"00000000000000"))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Location'!$C:$C,CN_FND!$J$3,'Purchases by Location'!$K:$K,TEXT(CN_FND!$H76,"00000000000000"))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Location'!$C:$C,CN_FND!$J$3,'Purchases by Location'!$K:$K,TEXT(CN_FND!$H77,"00000000000000"))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Location'!$C:$C,CN_FND!$J$3,'Purchases by Location'!$K:$K,TEXT(CN_FND!$H78,"00000000000000"))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Location'!$C:$C,CN_FND!$J$3,'Purchases by Location'!$K:$K,TEXT(CN_FND!$H79,"00000000000000"))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Location'!$C:$C,CN_FND!$J$3,'Purchases by Location'!$K:$K,TEXT(CN_FND!$H80,"00000000000000"))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Location'!$C:$C,CN_FND!$J$3,'Purchases by Location'!$K:$K,TEXT(CN_FND!$H81,"00000000000000"))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Location'!$C:$C,CN_FND!$J$3,'Purchases by Location'!$K:$K,TEXT(CN_FND!$H82,"00000000000000"))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Location'!$C:$C,CN_FND!$J$3,'Purchases by Location'!$K:$K,TEXT(CN_FND!$H83,"00000000000000"))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Location'!$C:$C,CN_FND!$J$3,'Purchases by Location'!$K:$K,TEXT(CN_FND!$H84,"00000000000000"))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Location'!$C:$C,CN_FND!$J$3,'Purchases by Location'!$K:$K,TEXT(CN_FND!$H85,"00000000000000"))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Location'!$C:$C,CN_FND!$J$3,'Purchases by Location'!$K:$K,TEXT(CN_FND!$H86,"00000000000000"))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Location'!$C:$C,CN_FND!$J$3,'Purchases by Location'!$K:$K,TEXT(CN_FND!$H87,"00000000000000"))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Location'!$C:$C,CN_FND!$J$3,'Purchases by Location'!$K:$K,TEXT(CN_FND!$H88,"00000000000000"))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Location'!$C:$C,CN_FND!$J$3,'Purchases by Location'!$K:$K,TEXT(CN_FND!$H89,"00000000000000"))</f>
        <v>1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Location'!$C:$C,CN_FND!$J$3,'Purchases by Location'!$K:$K,TEXT(CN_FND!$H90,"00000000000000"))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Location'!$C:$C,CN_FND!$J$3,'Purchases by Location'!$K:$K,TEXT(CN_FND!$H91,"00000000000000"))</f>
        <v>1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Location'!$C:$C,CN_FND!$J$3,'Purchases by Location'!$K:$K,TEXT(CN_FND!$H92,"00000000000000"))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Location'!$C:$C,CN_FND!$J$3,'Purchases by Location'!$K:$K,TEXT(CN_FND!$H93,"00000000000000"))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Location'!$C:$C,CN_FND!$J$3,'Purchases by Location'!$K:$K,TEXT(CN_FND!$H94,"00000000000000"))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Location'!$C:$C,CN_FND!$J$3,'Purchases by Location'!$K:$K,TEXT(CN_FND!$H95,"00000000000000"))</f>
        <v>1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Location'!$C:$C,CN_FND!$J$3,'Purchases by Location'!$K:$K,TEXT(CN_FND!$H96,"00000000000000"))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Location'!$C:$C,CN_FND!$J$3,'Purchases by Location'!$K:$K,TEXT(CN_FND!$H97,"00000000000000"))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Location'!$C:$C,CN_FND!$J$3,'Purchases by Location'!$K:$K,TEXT(CN_FND!$H98,"00000000000000"))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Location'!$C:$C,CN_FND!$J$3,'Purchases by Location'!$K:$K,TEXT(CN_FND!$H99,"00000000000000"))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Location'!$C:$C,CN_FND!$J$3,'Purchases by Location'!$K:$K,TEXT(CN_FND!$H101,"00000000000000"))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Location'!$C:$C,CN_FND!$J$3,'Purchases by Location'!$K:$K,TEXT(CN_FND!$H102,"00000000000000"))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Location'!$C:$C,CN_FND!$J$3,'Purchases by Location'!$K:$K,TEXT(CN_FND!$H103,"00000000000000"))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Location'!$C:$C,CN_FND!$J$3,'Purchases by Location'!$K:$K,TEXT(CN_FND!$H104,"00000000000000"))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Location'!$C:$C,CN_FND!$J$3,'Purchases by Location'!$K:$K,TEXT(CN_FND!$H105,"00000000000000"))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Location'!$C:$C,CN_FND!$J$3,'Purchases by Location'!$K:$K,TEXT(CN_FND!$H106,"00000000000000"))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Location'!$C:$C,CN_FND!$J$3,'Purchases by Location'!$K:$K,TEXT(CN_FND!$H107,"00000000000000"))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>Affinity-MW-ND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460" priority="18"/>
  </conditionalFormatting>
  <conditionalFormatting sqref="B71">
    <cfRule type="duplicateValues" dxfId="1459" priority="17"/>
  </conditionalFormatting>
  <conditionalFormatting sqref="B86 B88">
    <cfRule type="duplicateValues" dxfId="1458" priority="16"/>
  </conditionalFormatting>
  <conditionalFormatting sqref="B101:B107">
    <cfRule type="duplicateValues" dxfId="1457" priority="15"/>
  </conditionalFormatting>
  <conditionalFormatting sqref="B87 B34:B39 B25:B27 B49:B55 B45:B47 B41:B43">
    <cfRule type="duplicateValues" dxfId="1456" priority="19"/>
  </conditionalFormatting>
  <conditionalFormatting sqref="B72:B85 B89:B99 B62:B70">
    <cfRule type="duplicateValues" dxfId="1455" priority="20"/>
  </conditionalFormatting>
  <conditionalFormatting sqref="A10">
    <cfRule type="expression" dxfId="1454" priority="14">
      <formula>$H10&gt;0</formula>
    </cfRule>
  </conditionalFormatting>
  <conditionalFormatting sqref="B48">
    <cfRule type="duplicateValues" dxfId="1453" priority="13"/>
  </conditionalFormatting>
  <conditionalFormatting sqref="B44">
    <cfRule type="duplicateValues" dxfId="1452" priority="12"/>
  </conditionalFormatting>
  <conditionalFormatting sqref="B40">
    <cfRule type="duplicateValues" dxfId="1451" priority="11"/>
  </conditionalFormatting>
  <conditionalFormatting sqref="B29:B33">
    <cfRule type="duplicateValues" dxfId="1450" priority="10"/>
  </conditionalFormatting>
  <conditionalFormatting sqref="B28">
    <cfRule type="duplicateValues" dxfId="1449" priority="9"/>
  </conditionalFormatting>
  <conditionalFormatting sqref="A13:F55 A56:A60 D56:E60 A61:F107">
    <cfRule type="expression" dxfId="1448" priority="8">
      <formula>$G13&gt;0</formula>
    </cfRule>
  </conditionalFormatting>
  <conditionalFormatting sqref="B44">
    <cfRule type="duplicateValues" dxfId="1447" priority="7"/>
  </conditionalFormatting>
  <conditionalFormatting sqref="B48">
    <cfRule type="duplicateValues" dxfId="1446" priority="6"/>
  </conditionalFormatting>
  <conditionalFormatting sqref="B62:B67">
    <cfRule type="duplicateValues" dxfId="1445" priority="5"/>
  </conditionalFormatting>
  <conditionalFormatting sqref="B89:B91">
    <cfRule type="duplicateValues" dxfId="1444" priority="4"/>
  </conditionalFormatting>
  <conditionalFormatting sqref="B93:B96">
    <cfRule type="duplicateValues" dxfId="1443" priority="3"/>
  </conditionalFormatting>
  <conditionalFormatting sqref="A108:A112 D108:E108 D110:E112 D109">
    <cfRule type="expression" dxfId="1442" priority="2">
      <formula>$G108&gt;0</formula>
    </cfRule>
  </conditionalFormatting>
  <conditionalFormatting sqref="E109">
    <cfRule type="expression" dxfId="1441" priority="1">
      <formula>$G109&gt;0</formula>
    </cfRule>
  </conditionalFormatting>
  <hyperlinks>
    <hyperlink ref="L1" location="Contents!A1" display="BACK TO CONTENTS TAB" xr:uid="{E29343F4-D29A-41B0-A92E-B4C8E4D1E041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2E87F5-672B-4CFB-96C0-4CB3A133B9AD}">
          <x14:formula1>
            <xm:f>Locations!$L:$L</xm:f>
          </x14:formula1>
          <xm:sqref>J2:M2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1C7EC-2030-459F-A8C6-7998F634507E}">
  <sheetPr>
    <tabColor rgb="FFFFD1D1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1675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000008500054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CN_LNC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Lincoln, NE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Location'!$C:$C,CN_LNC!$J$3,'Purchases by Location'!$K:$K,TEXT(CN_LNC!$H13,"00000000000000"))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Location'!$C:$C,CN_LNC!$J$3,'Purchases by Location'!$K:$K,TEXT(CN_LNC!$H14,"00000000000000"))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Location'!$C:$C,CN_LNC!$J$3,'Purchases by Location'!$K:$K,TEXT(CN_LNC!$H15,"00000000000000"))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Location'!$C:$C,CN_LNC!$J$3,'Purchases by Location'!$K:$K,TEXT(CN_LNC!$H16,"00000000000000"))</f>
        <v>1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Location'!$C:$C,CN_LNC!$J$3,'Purchases by Location'!$K:$K,TEXT(CN_LNC!$H17,"00000000000000"))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Location'!$C:$C,CN_LNC!$J$3,'Purchases by Location'!$K:$K,TEXT(CN_LNC!$H18,"00000000000000"))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Location'!$C:$C,CN_LNC!$J$3,'Purchases by Location'!$K:$K,TEXT(CN_LNC!$H19,"00000000000000"))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Location'!$C:$C,CN_LNC!$J$3,'Purchases by Location'!$K:$K,TEXT(CN_LNC!$H20,"00000000000000"))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Location'!$C:$C,CN_LNC!$J$3,'Purchases by Location'!$K:$K,TEXT(CN_LNC!$H21,"00000000000000"))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Location'!$C:$C,CN_LNC!$J$3,'Purchases by Location'!$K:$K,TEXT(CN_LNC!$H22,"00000000000000"))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Location'!$C:$C,CN_LNC!$J$3,'Purchases by Location'!$K:$K,TEXT(CN_LNC!$H23,"00000000000000"))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Location'!$C:$C,CN_LNC!$J$3,'Purchases by Location'!$K:$K,TEXT(CN_LNC!$H25,"00000000000000"))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Location'!$C:$C,CN_LNC!$J$3,'Purchases by Location'!$K:$K,TEXT(CN_LNC!$H26,"00000000000000"))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Location'!$C:$C,CN_LNC!$J$3,'Purchases by Location'!$K:$K,TEXT(CN_LNC!$H27,"00000000000000"))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Location'!$C:$C,CN_LNC!$J$3,'Purchases by Location'!$K:$K,TEXT(CN_LNC!$H28,"00000000000000"))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Location'!$C:$C,CN_LNC!$J$3,'Purchases by Location'!$K:$K,TEXT(CN_LNC!$H29,"00000000000000"))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Location'!$C:$C,CN_LNC!$J$3,'Purchases by Location'!$K:$K,TEXT(CN_LNC!$H30,"00000000000000"))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Location'!$C:$C,CN_LNC!$J$3,'Purchases by Location'!$K:$K,TEXT(CN_LNC!$H31,"00000000000000"))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Location'!$C:$C,CN_LNC!$J$3,'Purchases by Location'!$K:$K,TEXT(CN_LNC!$H32,"00000000000000"))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Location'!$C:$C,CN_LNC!$J$3,'Purchases by Location'!$K:$K,TEXT(CN_LNC!$H33,"00000000000000"))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Location'!$C:$C,CN_LNC!$J$3,'Purchases by Location'!$K:$K,TEXT(CN_LNC!$H34,"00000000000000"))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Location'!$C:$C,CN_LNC!$J$3,'Purchases by Location'!$K:$K,TEXT(CN_LNC!$H35,"00000000000000"))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Location'!$C:$C,CN_LNC!$J$3,'Purchases by Location'!$K:$K,TEXT(CN_LNC!$H36,"00000000000000"))</f>
        <v>1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Location'!$C:$C,CN_LNC!$J$3,'Purchases by Location'!$K:$K,TEXT(CN_LNC!$H37,"00000000000000"))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Location'!$C:$C,CN_LNC!$J$3,'Purchases by Location'!$K:$K,TEXT(CN_LNC!$H38,"00000000000000"))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Location'!$C:$C,CN_LNC!$J$3,'Purchases by Location'!$K:$K,TEXT(CN_LNC!$H39,"00000000000000"))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Location'!$C:$C,CN_LNC!$J$3,'Purchases by Location'!$K:$K,TEXT(CN_LNC!$H40,"00000000000000"))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Location'!$C:$C,CN_LNC!$J$3,'Purchases by Location'!$K:$K,TEXT(CN_LNC!$H41,"00000000000000"))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Location'!$C:$C,CN_LNC!$J$3,'Purchases by Location'!$K:$K,TEXT(CN_LNC!$H42,"00000000000000"))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Location'!$C:$C,CN_LNC!$J$3,'Purchases by Location'!$K:$K,TEXT(CN_LNC!$H43,"00000000000000"))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Location'!$C:$C,CN_LNC!$J$3,'Purchases by Location'!$K:$K,TEXT(CN_LNC!$H44,"00000000000000"))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Location'!$C:$C,CN_LNC!$J$3,'Purchases by Location'!$K:$K,TEXT(CN_LNC!$H45,"00000000000000"))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Location'!$C:$C,CN_LNC!$J$3,'Purchases by Location'!$K:$K,TEXT(CN_LNC!$H46,"00000000000000"))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Location'!$C:$C,CN_LNC!$J$3,'Purchases by Location'!$K:$K,TEXT(CN_LNC!$H47,"00000000000000"))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Location'!$C:$C,CN_LNC!$J$3,'Purchases by Location'!$K:$K,TEXT(CN_LNC!$H48,"00000000000000"))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Location'!$C:$C,CN_LNC!$J$3,'Purchases by Location'!$K:$K,TEXT(CN_LNC!$H49,"00000000000000"))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Location'!$C:$C,CN_LNC!$J$3,'Purchases by Location'!$K:$K,TEXT(CN_LNC!$H50,"00000000000000"))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Location'!$C:$C,CN_LNC!$J$3,'Purchases by Location'!$K:$K,TEXT(CN_LNC!$H51,"00000000000000"))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Location'!$C:$C,CN_LNC!$J$3,'Purchases by Location'!$K:$K,TEXT(CN_LNC!$H52,"00000000000000"))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Location'!$C:$C,CN_LNC!$J$3,'Purchases by Location'!$K:$K,TEXT(CN_LNC!$H53,"00000000000000"))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Location'!$C:$C,CN_LNC!$J$3,'Purchases by Location'!$K:$K,TEXT(CN_LNC!$H54,"00000000000000"))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Location'!$C:$C,CN_LNC!$J$3,'Purchases by Location'!$K:$K,TEXT(CN_LNC!$H55,"00000000000000"))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>Affinity-MW-IA,NE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Location'!$C:$C,CN_LNC!$J$3,'Purchases by Location'!$K:$K,TEXT(CN_LNC!$H61,"00000000000000"))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Location'!$C:$C,CN_LNC!$J$3,'Purchases by Location'!$K:$K,TEXT(CN_LNC!$H62,"00000000000000"))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Location'!$C:$C,CN_LNC!$J$3,'Purchases by Location'!$K:$K,TEXT(CN_LNC!$H63,"00000000000000"))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Location'!$C:$C,CN_LNC!$J$3,'Purchases by Location'!$K:$K,TEXT(CN_LNC!$H64,"00000000000000"))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Location'!$C:$C,CN_LNC!$J$3,'Purchases by Location'!$K:$K,TEXT(CN_LNC!$H65,"00000000000000"))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Location'!$C:$C,CN_LNC!$J$3,'Purchases by Location'!$K:$K,TEXT(CN_LNC!$H66,"00000000000000"))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Location'!$C:$C,CN_LNC!$J$3,'Purchases by Location'!$K:$K,TEXT(CN_LNC!$H67,"00000000000000"))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Location'!$C:$C,CN_LNC!$J$3,'Purchases by Location'!$K:$K,TEXT(CN_LNC!$H68,"00000000000000"))</f>
        <v>1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Location'!$C:$C,CN_LNC!$J$3,'Purchases by Location'!$K:$K,TEXT(CN_LNC!$H69,"00000000000000"))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Location'!$C:$C,CN_LNC!$J$3,'Purchases by Location'!$K:$K,TEXT(CN_LNC!$H70,"00000000000000"))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Location'!$C:$C,CN_LNC!$J$3,'Purchases by Location'!$K:$K,TEXT(CN_LNC!$H71,"00000000000000"))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Location'!$C:$C,CN_LNC!$J$3,'Purchases by Location'!$K:$K,TEXT(CN_LNC!$H72,"00000000000000"))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Location'!$C:$C,CN_LNC!$J$3,'Purchases by Location'!$K:$K,TEXT(CN_LNC!$H73,"00000000000000"))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Location'!$C:$C,CN_LNC!$J$3,'Purchases by Location'!$K:$K,TEXT(CN_LNC!$H74,"00000000000000"))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Location'!$C:$C,CN_LNC!$J$3,'Purchases by Location'!$K:$K,TEXT(CN_LNC!$H75,"00000000000000"))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Location'!$C:$C,CN_LNC!$J$3,'Purchases by Location'!$K:$K,TEXT(CN_LNC!$H76,"00000000000000"))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Location'!$C:$C,CN_LNC!$J$3,'Purchases by Location'!$K:$K,TEXT(CN_LNC!$H77,"00000000000000"))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Location'!$C:$C,CN_LNC!$J$3,'Purchases by Location'!$K:$K,TEXT(CN_LNC!$H78,"00000000000000"))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Location'!$C:$C,CN_LNC!$J$3,'Purchases by Location'!$K:$K,TEXT(CN_LNC!$H79,"00000000000000"))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Location'!$C:$C,CN_LNC!$J$3,'Purchases by Location'!$K:$K,TEXT(CN_LNC!$H80,"00000000000000"))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Location'!$C:$C,CN_LNC!$J$3,'Purchases by Location'!$K:$K,TEXT(CN_LNC!$H81,"00000000000000"))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Location'!$C:$C,CN_LNC!$J$3,'Purchases by Location'!$K:$K,TEXT(CN_LNC!$H82,"00000000000000"))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Location'!$C:$C,CN_LNC!$J$3,'Purchases by Location'!$K:$K,TEXT(CN_LNC!$H83,"00000000000000"))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Location'!$C:$C,CN_LNC!$J$3,'Purchases by Location'!$K:$K,TEXT(CN_LNC!$H84,"00000000000000"))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Location'!$C:$C,CN_LNC!$J$3,'Purchases by Location'!$K:$K,TEXT(CN_LNC!$H85,"00000000000000"))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Location'!$C:$C,CN_LNC!$J$3,'Purchases by Location'!$K:$K,TEXT(CN_LNC!$H86,"00000000000000"))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Location'!$C:$C,CN_LNC!$J$3,'Purchases by Location'!$K:$K,TEXT(CN_LNC!$H87,"00000000000000"))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Location'!$C:$C,CN_LNC!$J$3,'Purchases by Location'!$K:$K,TEXT(CN_LNC!$H88,"00000000000000"))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Location'!$C:$C,CN_LNC!$J$3,'Purchases by Location'!$K:$K,TEXT(CN_LNC!$H89,"00000000000000"))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Location'!$C:$C,CN_LNC!$J$3,'Purchases by Location'!$K:$K,TEXT(CN_LNC!$H90,"00000000000000"))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Location'!$C:$C,CN_LNC!$J$3,'Purchases by Location'!$K:$K,TEXT(CN_LNC!$H91,"00000000000000"))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Location'!$C:$C,CN_LNC!$J$3,'Purchases by Location'!$K:$K,TEXT(CN_LNC!$H92,"00000000000000"))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Location'!$C:$C,CN_LNC!$J$3,'Purchases by Location'!$K:$K,TEXT(CN_LNC!$H93,"00000000000000"))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Location'!$C:$C,CN_LNC!$J$3,'Purchases by Location'!$K:$K,TEXT(CN_LNC!$H94,"00000000000000"))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Location'!$C:$C,CN_LNC!$J$3,'Purchases by Location'!$K:$K,TEXT(CN_LNC!$H95,"00000000000000"))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Location'!$C:$C,CN_LNC!$J$3,'Purchases by Location'!$K:$K,TEXT(CN_LNC!$H96,"00000000000000"))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Location'!$C:$C,CN_LNC!$J$3,'Purchases by Location'!$K:$K,TEXT(CN_LNC!$H97,"00000000000000"))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Location'!$C:$C,CN_LNC!$J$3,'Purchases by Location'!$K:$K,TEXT(CN_LNC!$H98,"00000000000000"))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Location'!$C:$C,CN_LNC!$J$3,'Purchases by Location'!$K:$K,TEXT(CN_LNC!$H99,"00000000000000"))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Location'!$C:$C,CN_LNC!$J$3,'Purchases by Location'!$K:$K,TEXT(CN_LNC!$H101,"00000000000000"))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Location'!$C:$C,CN_LNC!$J$3,'Purchases by Location'!$K:$K,TEXT(CN_LNC!$H102,"00000000000000"))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Location'!$C:$C,CN_LNC!$J$3,'Purchases by Location'!$K:$K,TEXT(CN_LNC!$H103,"00000000000000"))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Location'!$C:$C,CN_LNC!$J$3,'Purchases by Location'!$K:$K,TEXT(CN_LNC!$H104,"00000000000000"))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Location'!$C:$C,CN_LNC!$J$3,'Purchases by Location'!$K:$K,TEXT(CN_LNC!$H105,"00000000000000"))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Location'!$C:$C,CN_LNC!$J$3,'Purchases by Location'!$K:$K,TEXT(CN_LNC!$H106,"00000000000000"))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Location'!$C:$C,CN_LNC!$J$3,'Purchases by Location'!$K:$K,TEXT(CN_LNC!$H107,"00000000000000"))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>Affinity-MW-IA,NE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440" priority="18"/>
  </conditionalFormatting>
  <conditionalFormatting sqref="B71">
    <cfRule type="duplicateValues" dxfId="1439" priority="17"/>
  </conditionalFormatting>
  <conditionalFormatting sqref="B86 B88">
    <cfRule type="duplicateValues" dxfId="1438" priority="16"/>
  </conditionalFormatting>
  <conditionalFormatting sqref="B101:B107">
    <cfRule type="duplicateValues" dxfId="1437" priority="15"/>
  </conditionalFormatting>
  <conditionalFormatting sqref="B87 B34:B39 B25:B27 B49:B55 B45:B47 B41:B43">
    <cfRule type="duplicateValues" dxfId="1436" priority="19"/>
  </conditionalFormatting>
  <conditionalFormatting sqref="B72:B85 B89:B99 B62:B70">
    <cfRule type="duplicateValues" dxfId="1435" priority="20"/>
  </conditionalFormatting>
  <conditionalFormatting sqref="A10">
    <cfRule type="expression" dxfId="1434" priority="14">
      <formula>$H10&gt;0</formula>
    </cfRule>
  </conditionalFormatting>
  <conditionalFormatting sqref="B48">
    <cfRule type="duplicateValues" dxfId="1433" priority="13"/>
  </conditionalFormatting>
  <conditionalFormatting sqref="B44">
    <cfRule type="duplicateValues" dxfId="1432" priority="12"/>
  </conditionalFormatting>
  <conditionalFormatting sqref="B40">
    <cfRule type="duplicateValues" dxfId="1431" priority="11"/>
  </conditionalFormatting>
  <conditionalFormatting sqref="B29:B33">
    <cfRule type="duplicateValues" dxfId="1430" priority="10"/>
  </conditionalFormatting>
  <conditionalFormatting sqref="B28">
    <cfRule type="duplicateValues" dxfId="1429" priority="9"/>
  </conditionalFormatting>
  <conditionalFormatting sqref="A13:F55 A56:A60 D56:E60 A61:F107">
    <cfRule type="expression" dxfId="1428" priority="8">
      <formula>$G13&gt;0</formula>
    </cfRule>
  </conditionalFormatting>
  <conditionalFormatting sqref="B44">
    <cfRule type="duplicateValues" dxfId="1427" priority="7"/>
  </conditionalFormatting>
  <conditionalFormatting sqref="B48">
    <cfRule type="duplicateValues" dxfId="1426" priority="6"/>
  </conditionalFormatting>
  <conditionalFormatting sqref="B62:B67">
    <cfRule type="duplicateValues" dxfId="1425" priority="5"/>
  </conditionalFormatting>
  <conditionalFormatting sqref="B89:B91">
    <cfRule type="duplicateValues" dxfId="1424" priority="4"/>
  </conditionalFormatting>
  <conditionalFormatting sqref="B93:B96">
    <cfRule type="duplicateValues" dxfId="1423" priority="3"/>
  </conditionalFormatting>
  <conditionalFormatting sqref="A108:A112 D108:E108 D110:E112 D109">
    <cfRule type="expression" dxfId="1422" priority="2">
      <formula>$G108&gt;0</formula>
    </cfRule>
  </conditionalFormatting>
  <conditionalFormatting sqref="E109">
    <cfRule type="expression" dxfId="1421" priority="1">
      <formula>$G109&gt;0</formula>
    </cfRule>
  </conditionalFormatting>
  <hyperlinks>
    <hyperlink ref="L1" location="Contents!A1" display="BACK TO CONTENTS TAB" xr:uid="{3D86DEAD-D802-42A9-AE6D-5611BC85627C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549CB2-0270-44CB-9F74-A2BEF9C81E76}">
          <x14:formula1>
            <xm:f>Locations!$L:$L</xm:f>
          </x14:formula1>
          <xm:sqref>J2:M2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851CB-3BE8-4AF9-BED4-39ED17BBBA70}">
  <sheetPr>
    <tabColor rgb="FFFFD1D1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1553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000008500012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CN_BRB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Baraboo, WI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Location'!$C:$C,CN_BRB!$J$3,'Purchases by Location'!$K:$K,TEXT(CN_BRB!$H13,"00000000000000"))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Location'!$C:$C,CN_BRB!$J$3,'Purchases by Location'!$K:$K,TEXT(CN_BRB!$H14,"00000000000000"))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Location'!$C:$C,CN_BRB!$J$3,'Purchases by Location'!$K:$K,TEXT(CN_BRB!$H15,"00000000000000"))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Location'!$C:$C,CN_BRB!$J$3,'Purchases by Location'!$K:$K,TEXT(CN_BRB!$H16,"00000000000000"))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Location'!$C:$C,CN_BRB!$J$3,'Purchases by Location'!$K:$K,TEXT(CN_BRB!$H17,"00000000000000"))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Location'!$C:$C,CN_BRB!$J$3,'Purchases by Location'!$K:$K,TEXT(CN_BRB!$H18,"00000000000000"))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Location'!$C:$C,CN_BRB!$J$3,'Purchases by Location'!$K:$K,TEXT(CN_BRB!$H19,"00000000000000"))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Location'!$C:$C,CN_BRB!$J$3,'Purchases by Location'!$K:$K,TEXT(CN_BRB!$H20,"00000000000000"))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Location'!$C:$C,CN_BRB!$J$3,'Purchases by Location'!$K:$K,TEXT(CN_BRB!$H21,"00000000000000"))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Location'!$C:$C,CN_BRB!$J$3,'Purchases by Location'!$K:$K,TEXT(CN_BRB!$H22,"00000000000000"))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Location'!$C:$C,CN_BRB!$J$3,'Purchases by Location'!$K:$K,TEXT(CN_BRB!$H23,"00000000000000"))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Location'!$C:$C,CN_BRB!$J$3,'Purchases by Location'!$K:$K,TEXT(CN_BRB!$H25,"00000000000000"))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Location'!$C:$C,CN_BRB!$J$3,'Purchases by Location'!$K:$K,TEXT(CN_BRB!$H26,"00000000000000"))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Location'!$C:$C,CN_BRB!$J$3,'Purchases by Location'!$K:$K,TEXT(CN_BRB!$H27,"00000000000000"))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Location'!$C:$C,CN_BRB!$J$3,'Purchases by Location'!$K:$K,TEXT(CN_BRB!$H28,"00000000000000"))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Location'!$C:$C,CN_BRB!$J$3,'Purchases by Location'!$K:$K,TEXT(CN_BRB!$H29,"00000000000000"))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Location'!$C:$C,CN_BRB!$J$3,'Purchases by Location'!$K:$K,TEXT(CN_BRB!$H30,"00000000000000"))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Location'!$C:$C,CN_BRB!$J$3,'Purchases by Location'!$K:$K,TEXT(CN_BRB!$H31,"00000000000000"))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Location'!$C:$C,CN_BRB!$J$3,'Purchases by Location'!$K:$K,TEXT(CN_BRB!$H32,"00000000000000"))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Location'!$C:$C,CN_BRB!$J$3,'Purchases by Location'!$K:$K,TEXT(CN_BRB!$H33,"00000000000000"))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Location'!$C:$C,CN_BRB!$J$3,'Purchases by Location'!$K:$K,TEXT(CN_BRB!$H34,"00000000000000"))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Location'!$C:$C,CN_BRB!$J$3,'Purchases by Location'!$K:$K,TEXT(CN_BRB!$H35,"00000000000000"))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Location'!$C:$C,CN_BRB!$J$3,'Purchases by Location'!$K:$K,TEXT(CN_BRB!$H36,"00000000000000"))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Location'!$C:$C,CN_BRB!$J$3,'Purchases by Location'!$K:$K,TEXT(CN_BRB!$H37,"00000000000000"))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Location'!$C:$C,CN_BRB!$J$3,'Purchases by Location'!$K:$K,TEXT(CN_BRB!$H38,"00000000000000"))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Location'!$C:$C,CN_BRB!$J$3,'Purchases by Location'!$K:$K,TEXT(CN_BRB!$H39,"00000000000000"))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Location'!$C:$C,CN_BRB!$J$3,'Purchases by Location'!$K:$K,TEXT(CN_BRB!$H40,"00000000000000"))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Location'!$C:$C,CN_BRB!$J$3,'Purchases by Location'!$K:$K,TEXT(CN_BRB!$H41,"00000000000000"))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Location'!$C:$C,CN_BRB!$J$3,'Purchases by Location'!$K:$K,TEXT(CN_BRB!$H42,"00000000000000"))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Location'!$C:$C,CN_BRB!$J$3,'Purchases by Location'!$K:$K,TEXT(CN_BRB!$H43,"00000000000000"))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Location'!$C:$C,CN_BRB!$J$3,'Purchases by Location'!$K:$K,TEXT(CN_BRB!$H44,"00000000000000"))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Location'!$C:$C,CN_BRB!$J$3,'Purchases by Location'!$K:$K,TEXT(CN_BRB!$H45,"00000000000000"))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Location'!$C:$C,CN_BRB!$J$3,'Purchases by Location'!$K:$K,TEXT(CN_BRB!$H46,"00000000000000"))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Location'!$C:$C,CN_BRB!$J$3,'Purchases by Location'!$K:$K,TEXT(CN_BRB!$H47,"00000000000000"))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Location'!$C:$C,CN_BRB!$J$3,'Purchases by Location'!$K:$K,TEXT(CN_BRB!$H48,"00000000000000"))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Location'!$C:$C,CN_BRB!$J$3,'Purchases by Location'!$K:$K,TEXT(CN_BRB!$H49,"00000000000000"))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Location'!$C:$C,CN_BRB!$J$3,'Purchases by Location'!$K:$K,TEXT(CN_BRB!$H50,"00000000000000"))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Location'!$C:$C,CN_BRB!$J$3,'Purchases by Location'!$K:$K,TEXT(CN_BRB!$H51,"00000000000000"))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Location'!$C:$C,CN_BRB!$J$3,'Purchases by Location'!$K:$K,TEXT(CN_BRB!$H52,"00000000000000"))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Location'!$C:$C,CN_BRB!$J$3,'Purchases by Location'!$K:$K,TEXT(CN_BRB!$H53,"00000000000000"))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Location'!$C:$C,CN_BRB!$J$3,'Purchases by Location'!$K:$K,TEXT(CN_BRB!$H54,"00000000000000"))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Location'!$C:$C,CN_BRB!$J$3,'Purchases by Location'!$K:$K,TEXT(CN_BRB!$H55,"00000000000000"))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Renee Bowen</v>
      </c>
      <c r="E57" s="50" t="str">
        <f>IF(VLOOKUP($J$3,Locations!A:I,9,0)=0,"",VLOOKUP($J$3,Locations!A:I,9,0))</f>
        <v>Affinity-MW-WI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and Bus Dev Manager – Non-Commercial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rbowen@REDGOLD.com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317.414.3914 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Location'!$C:$C,CN_BRB!$J$3,'Purchases by Location'!$K:$K,TEXT(CN_BRB!$H61,"00000000000000"))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Location'!$C:$C,CN_BRB!$J$3,'Purchases by Location'!$K:$K,TEXT(CN_BRB!$H62,"00000000000000"))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Location'!$C:$C,CN_BRB!$J$3,'Purchases by Location'!$K:$K,TEXT(CN_BRB!$H63,"00000000000000"))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Location'!$C:$C,CN_BRB!$J$3,'Purchases by Location'!$K:$K,TEXT(CN_BRB!$H64,"00000000000000"))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Location'!$C:$C,CN_BRB!$J$3,'Purchases by Location'!$K:$K,TEXT(CN_BRB!$H65,"00000000000000"))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Location'!$C:$C,CN_BRB!$J$3,'Purchases by Location'!$K:$K,TEXT(CN_BRB!$H66,"00000000000000"))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Location'!$C:$C,CN_BRB!$J$3,'Purchases by Location'!$K:$K,TEXT(CN_BRB!$H67,"00000000000000"))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Location'!$C:$C,CN_BRB!$J$3,'Purchases by Location'!$K:$K,TEXT(CN_BRB!$H68,"00000000000000"))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Location'!$C:$C,CN_BRB!$J$3,'Purchases by Location'!$K:$K,TEXT(CN_BRB!$H69,"00000000000000"))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Location'!$C:$C,CN_BRB!$J$3,'Purchases by Location'!$K:$K,TEXT(CN_BRB!$H70,"00000000000000"))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Location'!$C:$C,CN_BRB!$J$3,'Purchases by Location'!$K:$K,TEXT(CN_BRB!$H71,"00000000000000"))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Location'!$C:$C,CN_BRB!$J$3,'Purchases by Location'!$K:$K,TEXT(CN_BRB!$H72,"00000000000000"))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Location'!$C:$C,CN_BRB!$J$3,'Purchases by Location'!$K:$K,TEXT(CN_BRB!$H73,"00000000000000"))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Location'!$C:$C,CN_BRB!$J$3,'Purchases by Location'!$K:$K,TEXT(CN_BRB!$H74,"00000000000000"))</f>
        <v>1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Location'!$C:$C,CN_BRB!$J$3,'Purchases by Location'!$K:$K,TEXT(CN_BRB!$H75,"00000000000000"))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Location'!$C:$C,CN_BRB!$J$3,'Purchases by Location'!$K:$K,TEXT(CN_BRB!$H76,"00000000000000"))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Location'!$C:$C,CN_BRB!$J$3,'Purchases by Location'!$K:$K,TEXT(CN_BRB!$H77,"00000000000000"))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Location'!$C:$C,CN_BRB!$J$3,'Purchases by Location'!$K:$K,TEXT(CN_BRB!$H78,"00000000000000"))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Location'!$C:$C,CN_BRB!$J$3,'Purchases by Location'!$K:$K,TEXT(CN_BRB!$H79,"00000000000000"))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Location'!$C:$C,CN_BRB!$J$3,'Purchases by Location'!$K:$K,TEXT(CN_BRB!$H80,"00000000000000"))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Location'!$C:$C,CN_BRB!$J$3,'Purchases by Location'!$K:$K,TEXT(CN_BRB!$H81,"00000000000000"))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Location'!$C:$C,CN_BRB!$J$3,'Purchases by Location'!$K:$K,TEXT(CN_BRB!$H82,"00000000000000"))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Location'!$C:$C,CN_BRB!$J$3,'Purchases by Location'!$K:$K,TEXT(CN_BRB!$H83,"00000000000000"))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Location'!$C:$C,CN_BRB!$J$3,'Purchases by Location'!$K:$K,TEXT(CN_BRB!$H84,"00000000000000"))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Location'!$C:$C,CN_BRB!$J$3,'Purchases by Location'!$K:$K,TEXT(CN_BRB!$H85,"00000000000000"))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Location'!$C:$C,CN_BRB!$J$3,'Purchases by Location'!$K:$K,TEXT(CN_BRB!$H86,"00000000000000"))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Location'!$C:$C,CN_BRB!$J$3,'Purchases by Location'!$K:$K,TEXT(CN_BRB!$H87,"00000000000000"))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Location'!$C:$C,CN_BRB!$J$3,'Purchases by Location'!$K:$K,TEXT(CN_BRB!$H88,"00000000000000"))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Location'!$C:$C,CN_BRB!$J$3,'Purchases by Location'!$K:$K,TEXT(CN_BRB!$H89,"00000000000000"))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Location'!$C:$C,CN_BRB!$J$3,'Purchases by Location'!$K:$K,TEXT(CN_BRB!$H90,"00000000000000"))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Location'!$C:$C,CN_BRB!$J$3,'Purchases by Location'!$K:$K,TEXT(CN_BRB!$H91,"00000000000000"))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Location'!$C:$C,CN_BRB!$J$3,'Purchases by Location'!$K:$K,TEXT(CN_BRB!$H92,"00000000000000"))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Location'!$C:$C,CN_BRB!$J$3,'Purchases by Location'!$K:$K,TEXT(CN_BRB!$H93,"00000000000000"))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Location'!$C:$C,CN_BRB!$J$3,'Purchases by Location'!$K:$K,TEXT(CN_BRB!$H94,"00000000000000"))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Location'!$C:$C,CN_BRB!$J$3,'Purchases by Location'!$K:$K,TEXT(CN_BRB!$H95,"00000000000000"))</f>
        <v>1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Location'!$C:$C,CN_BRB!$J$3,'Purchases by Location'!$K:$K,TEXT(CN_BRB!$H96,"00000000000000"))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Location'!$C:$C,CN_BRB!$J$3,'Purchases by Location'!$K:$K,TEXT(CN_BRB!$H97,"00000000000000"))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Location'!$C:$C,CN_BRB!$J$3,'Purchases by Location'!$K:$K,TEXT(CN_BRB!$H98,"00000000000000"))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Location'!$C:$C,CN_BRB!$J$3,'Purchases by Location'!$K:$K,TEXT(CN_BRB!$H99,"00000000000000"))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Location'!$C:$C,CN_BRB!$J$3,'Purchases by Location'!$K:$K,TEXT(CN_BRB!$H101,"00000000000000"))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Location'!$C:$C,CN_BRB!$J$3,'Purchases by Location'!$K:$K,TEXT(CN_BRB!$H102,"00000000000000"))</f>
        <v>1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Location'!$C:$C,CN_BRB!$J$3,'Purchases by Location'!$K:$K,TEXT(CN_BRB!$H103,"00000000000000"))</f>
        <v>1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Location'!$C:$C,CN_BRB!$J$3,'Purchases by Location'!$K:$K,TEXT(CN_BRB!$H104,"00000000000000"))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Location'!$C:$C,CN_BRB!$J$3,'Purchases by Location'!$K:$K,TEXT(CN_BRB!$H105,"00000000000000"))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Location'!$C:$C,CN_BRB!$J$3,'Purchases by Location'!$K:$K,TEXT(CN_BRB!$H106,"00000000000000"))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Location'!$C:$C,CN_BRB!$J$3,'Purchases by Location'!$K:$K,TEXT(CN_BRB!$H107,"00000000000000"))</f>
        <v>1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Renee Bowen</v>
      </c>
      <c r="E109" s="50" t="str">
        <f>IF(VLOOKUP($J$3,Locations!A:I,9,0)=0,"",VLOOKUP($J$3,Locations!A:I,9,0))</f>
        <v>Affinity-MW-WI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and Bus Dev Manager – Non-Commercial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rbowen@REDGOLD.com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317.414.3914 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420" priority="18"/>
  </conditionalFormatting>
  <conditionalFormatting sqref="B71">
    <cfRule type="duplicateValues" dxfId="1419" priority="17"/>
  </conditionalFormatting>
  <conditionalFormatting sqref="B86 B88">
    <cfRule type="duplicateValues" dxfId="1418" priority="16"/>
  </conditionalFormatting>
  <conditionalFormatting sqref="B101:B107">
    <cfRule type="duplicateValues" dxfId="1417" priority="15"/>
  </conditionalFormatting>
  <conditionalFormatting sqref="B87 B34:B39 B25:B27 B49:B55 B45:B47 B41:B43">
    <cfRule type="duplicateValues" dxfId="1416" priority="19"/>
  </conditionalFormatting>
  <conditionalFormatting sqref="B72:B85 B89:B99 B62:B70">
    <cfRule type="duplicateValues" dxfId="1415" priority="20"/>
  </conditionalFormatting>
  <conditionalFormatting sqref="A10">
    <cfRule type="expression" dxfId="1414" priority="14">
      <formula>$H10&gt;0</formula>
    </cfRule>
  </conditionalFormatting>
  <conditionalFormatting sqref="B48">
    <cfRule type="duplicateValues" dxfId="1413" priority="13"/>
  </conditionalFormatting>
  <conditionalFormatting sqref="B44">
    <cfRule type="duplicateValues" dxfId="1412" priority="12"/>
  </conditionalFormatting>
  <conditionalFormatting sqref="B40">
    <cfRule type="duplicateValues" dxfId="1411" priority="11"/>
  </conditionalFormatting>
  <conditionalFormatting sqref="B29:B33">
    <cfRule type="duplicateValues" dxfId="1410" priority="10"/>
  </conditionalFormatting>
  <conditionalFormatting sqref="B28">
    <cfRule type="duplicateValues" dxfId="1409" priority="9"/>
  </conditionalFormatting>
  <conditionalFormatting sqref="A13:F55 A56:A60 D56:E60 A61:F107">
    <cfRule type="expression" dxfId="1408" priority="8">
      <formula>$G13&gt;0</formula>
    </cfRule>
  </conditionalFormatting>
  <conditionalFormatting sqref="B44">
    <cfRule type="duplicateValues" dxfId="1407" priority="7"/>
  </conditionalFormatting>
  <conditionalFormatting sqref="B48">
    <cfRule type="duplicateValues" dxfId="1406" priority="6"/>
  </conditionalFormatting>
  <conditionalFormatting sqref="B62:B67">
    <cfRule type="duplicateValues" dxfId="1405" priority="5"/>
  </conditionalFormatting>
  <conditionalFormatting sqref="B89:B91">
    <cfRule type="duplicateValues" dxfId="1404" priority="4"/>
  </conditionalFormatting>
  <conditionalFormatting sqref="B93:B96">
    <cfRule type="duplicateValues" dxfId="1403" priority="3"/>
  </conditionalFormatting>
  <conditionalFormatting sqref="A108:A112 D108:E108 D110:E112 D109">
    <cfRule type="expression" dxfId="1402" priority="2">
      <formula>$G108&gt;0</formula>
    </cfRule>
  </conditionalFormatting>
  <conditionalFormatting sqref="E109">
    <cfRule type="expression" dxfId="1401" priority="1">
      <formula>$G109&gt;0</formula>
    </cfRule>
  </conditionalFormatting>
  <hyperlinks>
    <hyperlink ref="L1" location="Contents!A1" display="BACK TO CONTENTS TAB" xr:uid="{FFAB3EE6-6DF4-4178-9DAE-E5C5203F93C1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A7E0EDB-909F-4531-AE1F-8F6BB450A467}">
          <x14:formula1>
            <xm:f>Locations!$L:$L</xm:f>
          </x14:formula1>
          <xm:sqref>J2:M2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72F95-155E-4F18-8350-BFA1AD314B59}">
  <sheetPr>
    <tabColor rgb="FFFFD1D1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1676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000008500085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CN_EWI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Eastern Wisconsin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Location'!$C:$C,CN_EWI!$J$3,'Purchases by Location'!$K:$K,TEXT(CN_EWI!$H13,"00000000000000"))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Location'!$C:$C,CN_EWI!$J$3,'Purchases by Location'!$K:$K,TEXT(CN_EWI!$H14,"00000000000000"))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Location'!$C:$C,CN_EWI!$J$3,'Purchases by Location'!$K:$K,TEXT(CN_EWI!$H15,"00000000000000"))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Location'!$C:$C,CN_EWI!$J$3,'Purchases by Location'!$K:$K,TEXT(CN_EWI!$H16,"00000000000000"))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Location'!$C:$C,CN_EWI!$J$3,'Purchases by Location'!$K:$K,TEXT(CN_EWI!$H17,"00000000000000"))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Location'!$C:$C,CN_EWI!$J$3,'Purchases by Location'!$K:$K,TEXT(CN_EWI!$H18,"00000000000000"))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Location'!$C:$C,CN_EWI!$J$3,'Purchases by Location'!$K:$K,TEXT(CN_EWI!$H19,"00000000000000"))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Location'!$C:$C,CN_EWI!$J$3,'Purchases by Location'!$K:$K,TEXT(CN_EWI!$H20,"00000000000000"))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Location'!$C:$C,CN_EWI!$J$3,'Purchases by Location'!$K:$K,TEXT(CN_EWI!$H21,"00000000000000"))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Location'!$C:$C,CN_EWI!$J$3,'Purchases by Location'!$K:$K,TEXT(CN_EWI!$H22,"00000000000000"))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Location'!$C:$C,CN_EWI!$J$3,'Purchases by Location'!$K:$K,TEXT(CN_EWI!$H23,"00000000000000"))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Location'!$C:$C,CN_EWI!$J$3,'Purchases by Location'!$K:$K,TEXT(CN_EWI!$H25,"00000000000000"))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Location'!$C:$C,CN_EWI!$J$3,'Purchases by Location'!$K:$K,TEXT(CN_EWI!$H26,"00000000000000"))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Location'!$C:$C,CN_EWI!$J$3,'Purchases by Location'!$K:$K,TEXT(CN_EWI!$H27,"00000000000000"))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Location'!$C:$C,CN_EWI!$J$3,'Purchases by Location'!$K:$K,TEXT(CN_EWI!$H28,"00000000000000"))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Location'!$C:$C,CN_EWI!$J$3,'Purchases by Location'!$K:$K,TEXT(CN_EWI!$H29,"00000000000000"))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Location'!$C:$C,CN_EWI!$J$3,'Purchases by Location'!$K:$K,TEXT(CN_EWI!$H30,"00000000000000"))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Location'!$C:$C,CN_EWI!$J$3,'Purchases by Location'!$K:$K,TEXT(CN_EWI!$H31,"00000000000000"))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Location'!$C:$C,CN_EWI!$J$3,'Purchases by Location'!$K:$K,TEXT(CN_EWI!$H32,"00000000000000"))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Location'!$C:$C,CN_EWI!$J$3,'Purchases by Location'!$K:$K,TEXT(CN_EWI!$H33,"00000000000000"))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Location'!$C:$C,CN_EWI!$J$3,'Purchases by Location'!$K:$K,TEXT(CN_EWI!$H34,"00000000000000"))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Location'!$C:$C,CN_EWI!$J$3,'Purchases by Location'!$K:$K,TEXT(CN_EWI!$H35,"00000000000000"))</f>
        <v>1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Location'!$C:$C,CN_EWI!$J$3,'Purchases by Location'!$K:$K,TEXT(CN_EWI!$H36,"00000000000000"))</f>
        <v>1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Location'!$C:$C,CN_EWI!$J$3,'Purchases by Location'!$K:$K,TEXT(CN_EWI!$H37,"00000000000000"))</f>
        <v>1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Location'!$C:$C,CN_EWI!$J$3,'Purchases by Location'!$K:$K,TEXT(CN_EWI!$H38,"00000000000000"))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Location'!$C:$C,CN_EWI!$J$3,'Purchases by Location'!$K:$K,TEXT(CN_EWI!$H39,"00000000000000"))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Location'!$C:$C,CN_EWI!$J$3,'Purchases by Location'!$K:$K,TEXT(CN_EWI!$H40,"00000000000000"))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Location'!$C:$C,CN_EWI!$J$3,'Purchases by Location'!$K:$K,TEXT(CN_EWI!$H41,"00000000000000"))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Location'!$C:$C,CN_EWI!$J$3,'Purchases by Location'!$K:$K,TEXT(CN_EWI!$H42,"00000000000000"))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Location'!$C:$C,CN_EWI!$J$3,'Purchases by Location'!$K:$K,TEXT(CN_EWI!$H43,"00000000000000"))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Location'!$C:$C,CN_EWI!$J$3,'Purchases by Location'!$K:$K,TEXT(CN_EWI!$H44,"00000000000000"))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Location'!$C:$C,CN_EWI!$J$3,'Purchases by Location'!$K:$K,TEXT(CN_EWI!$H45,"00000000000000"))</f>
        <v>2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Location'!$C:$C,CN_EWI!$J$3,'Purchases by Location'!$K:$K,TEXT(CN_EWI!$H46,"00000000000000"))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Location'!$C:$C,CN_EWI!$J$3,'Purchases by Location'!$K:$K,TEXT(CN_EWI!$H47,"00000000000000"))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Location'!$C:$C,CN_EWI!$J$3,'Purchases by Location'!$K:$K,TEXT(CN_EWI!$H48,"00000000000000"))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Location'!$C:$C,CN_EWI!$J$3,'Purchases by Location'!$K:$K,TEXT(CN_EWI!$H49,"00000000000000"))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Location'!$C:$C,CN_EWI!$J$3,'Purchases by Location'!$K:$K,TEXT(CN_EWI!$H50,"00000000000000"))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Location'!$C:$C,CN_EWI!$J$3,'Purchases by Location'!$K:$K,TEXT(CN_EWI!$H51,"00000000000000"))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Location'!$C:$C,CN_EWI!$J$3,'Purchases by Location'!$K:$K,TEXT(CN_EWI!$H52,"00000000000000"))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Location'!$C:$C,CN_EWI!$J$3,'Purchases by Location'!$K:$K,TEXT(CN_EWI!$H53,"00000000000000"))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Location'!$C:$C,CN_EWI!$J$3,'Purchases by Location'!$K:$K,TEXT(CN_EWI!$H54,"00000000000000"))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Location'!$C:$C,CN_EWI!$J$3,'Purchases by Location'!$K:$K,TEXT(CN_EWI!$H55,"00000000000000"))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Renee Bowen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and Bus Dev Manager – Non-Commercial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rbowen@REDGOLD.com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317.414.3914 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Location'!$C:$C,CN_EWI!$J$3,'Purchases by Location'!$K:$K,TEXT(CN_EWI!$H61,"00000000000000"))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Location'!$C:$C,CN_EWI!$J$3,'Purchases by Location'!$K:$K,TEXT(CN_EWI!$H62,"00000000000000"))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Location'!$C:$C,CN_EWI!$J$3,'Purchases by Location'!$K:$K,TEXT(CN_EWI!$H63,"00000000000000"))</f>
        <v>1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Location'!$C:$C,CN_EWI!$J$3,'Purchases by Location'!$K:$K,TEXT(CN_EWI!$H64,"00000000000000"))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Location'!$C:$C,CN_EWI!$J$3,'Purchases by Location'!$K:$K,TEXT(CN_EWI!$H65,"00000000000000"))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Location'!$C:$C,CN_EWI!$J$3,'Purchases by Location'!$K:$K,TEXT(CN_EWI!$H66,"00000000000000"))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Location'!$C:$C,CN_EWI!$J$3,'Purchases by Location'!$K:$K,TEXT(CN_EWI!$H67,"00000000000000"))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Location'!$C:$C,CN_EWI!$J$3,'Purchases by Location'!$K:$K,TEXT(CN_EWI!$H68,"00000000000000"))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Location'!$C:$C,CN_EWI!$J$3,'Purchases by Location'!$K:$K,TEXT(CN_EWI!$H69,"00000000000000"))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Location'!$C:$C,CN_EWI!$J$3,'Purchases by Location'!$K:$K,TEXT(CN_EWI!$H70,"00000000000000"))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Location'!$C:$C,CN_EWI!$J$3,'Purchases by Location'!$K:$K,TEXT(CN_EWI!$H71,"00000000000000"))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Location'!$C:$C,CN_EWI!$J$3,'Purchases by Location'!$K:$K,TEXT(CN_EWI!$H72,"00000000000000"))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Location'!$C:$C,CN_EWI!$J$3,'Purchases by Location'!$K:$K,TEXT(CN_EWI!$H73,"00000000000000"))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Location'!$C:$C,CN_EWI!$J$3,'Purchases by Location'!$K:$K,TEXT(CN_EWI!$H74,"00000000000000"))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Location'!$C:$C,CN_EWI!$J$3,'Purchases by Location'!$K:$K,TEXT(CN_EWI!$H75,"00000000000000"))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Location'!$C:$C,CN_EWI!$J$3,'Purchases by Location'!$K:$K,TEXT(CN_EWI!$H76,"00000000000000"))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Location'!$C:$C,CN_EWI!$J$3,'Purchases by Location'!$K:$K,TEXT(CN_EWI!$H77,"00000000000000"))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Location'!$C:$C,CN_EWI!$J$3,'Purchases by Location'!$K:$K,TEXT(CN_EWI!$H78,"00000000000000"))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Location'!$C:$C,CN_EWI!$J$3,'Purchases by Location'!$K:$K,TEXT(CN_EWI!$H79,"00000000000000"))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Location'!$C:$C,CN_EWI!$J$3,'Purchases by Location'!$K:$K,TEXT(CN_EWI!$H80,"00000000000000"))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Location'!$C:$C,CN_EWI!$J$3,'Purchases by Location'!$K:$K,TEXT(CN_EWI!$H81,"00000000000000"))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Location'!$C:$C,CN_EWI!$J$3,'Purchases by Location'!$K:$K,TEXT(CN_EWI!$H82,"00000000000000"))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Location'!$C:$C,CN_EWI!$J$3,'Purchases by Location'!$K:$K,TEXT(CN_EWI!$H83,"00000000000000"))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Location'!$C:$C,CN_EWI!$J$3,'Purchases by Location'!$K:$K,TEXT(CN_EWI!$H84,"00000000000000"))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Location'!$C:$C,CN_EWI!$J$3,'Purchases by Location'!$K:$K,TEXT(CN_EWI!$H85,"00000000000000"))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Location'!$C:$C,CN_EWI!$J$3,'Purchases by Location'!$K:$K,TEXT(CN_EWI!$H86,"00000000000000"))</f>
        <v>1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Location'!$C:$C,CN_EWI!$J$3,'Purchases by Location'!$K:$K,TEXT(CN_EWI!$H87,"00000000000000"))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Location'!$C:$C,CN_EWI!$J$3,'Purchases by Location'!$K:$K,TEXT(CN_EWI!$H88,"00000000000000"))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Location'!$C:$C,CN_EWI!$J$3,'Purchases by Location'!$K:$K,TEXT(CN_EWI!$H89,"00000000000000"))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Location'!$C:$C,CN_EWI!$J$3,'Purchases by Location'!$K:$K,TEXT(CN_EWI!$H90,"00000000000000"))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Location'!$C:$C,CN_EWI!$J$3,'Purchases by Location'!$K:$K,TEXT(CN_EWI!$H91,"00000000000000"))</f>
        <v>1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Location'!$C:$C,CN_EWI!$J$3,'Purchases by Location'!$K:$K,TEXT(CN_EWI!$H92,"00000000000000"))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Location'!$C:$C,CN_EWI!$J$3,'Purchases by Location'!$K:$K,TEXT(CN_EWI!$H93,"00000000000000"))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Location'!$C:$C,CN_EWI!$J$3,'Purchases by Location'!$K:$K,TEXT(CN_EWI!$H94,"00000000000000"))</f>
        <v>1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Location'!$C:$C,CN_EWI!$J$3,'Purchases by Location'!$K:$K,TEXT(CN_EWI!$H95,"00000000000000"))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Location'!$C:$C,CN_EWI!$J$3,'Purchases by Location'!$K:$K,TEXT(CN_EWI!$H96,"00000000000000"))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Location'!$C:$C,CN_EWI!$J$3,'Purchases by Location'!$K:$K,TEXT(CN_EWI!$H97,"00000000000000"))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Location'!$C:$C,CN_EWI!$J$3,'Purchases by Location'!$K:$K,TEXT(CN_EWI!$H98,"00000000000000"))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Location'!$C:$C,CN_EWI!$J$3,'Purchases by Location'!$K:$K,TEXT(CN_EWI!$H99,"00000000000000"))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Location'!$C:$C,CN_EWI!$J$3,'Purchases by Location'!$K:$K,TEXT(CN_EWI!$H101,"00000000000000"))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Location'!$C:$C,CN_EWI!$J$3,'Purchases by Location'!$K:$K,TEXT(CN_EWI!$H102,"00000000000000"))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Location'!$C:$C,CN_EWI!$J$3,'Purchases by Location'!$K:$K,TEXT(CN_EWI!$H103,"00000000000000"))</f>
        <v>1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Location'!$C:$C,CN_EWI!$J$3,'Purchases by Location'!$K:$K,TEXT(CN_EWI!$H104,"00000000000000"))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Location'!$C:$C,CN_EWI!$J$3,'Purchases by Location'!$K:$K,TEXT(CN_EWI!$H105,"00000000000000"))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Location'!$C:$C,CN_EWI!$J$3,'Purchases by Location'!$K:$K,TEXT(CN_EWI!$H106,"00000000000000"))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Location'!$C:$C,CN_EWI!$J$3,'Purchases by Location'!$K:$K,TEXT(CN_EWI!$H107,"00000000000000"))</f>
        <v>1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Renee Bowen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and Bus Dev Manager – Non-Commercial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rbowen@REDGOLD.com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317.414.3914 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400" priority="18"/>
  </conditionalFormatting>
  <conditionalFormatting sqref="B71">
    <cfRule type="duplicateValues" dxfId="1399" priority="17"/>
  </conditionalFormatting>
  <conditionalFormatting sqref="B86 B88">
    <cfRule type="duplicateValues" dxfId="1398" priority="16"/>
  </conditionalFormatting>
  <conditionalFormatting sqref="B101:B107">
    <cfRule type="duplicateValues" dxfId="1397" priority="15"/>
  </conditionalFormatting>
  <conditionalFormatting sqref="B87 B34:B39 B25:B27 B49:B55 B45:B47 B41:B43">
    <cfRule type="duplicateValues" dxfId="1396" priority="19"/>
  </conditionalFormatting>
  <conditionalFormatting sqref="B72:B85 B89:B99 B62:B70">
    <cfRule type="duplicateValues" dxfId="1395" priority="20"/>
  </conditionalFormatting>
  <conditionalFormatting sqref="A10">
    <cfRule type="expression" dxfId="1394" priority="14">
      <formula>$H10&gt;0</formula>
    </cfRule>
  </conditionalFormatting>
  <conditionalFormatting sqref="B48">
    <cfRule type="duplicateValues" dxfId="1393" priority="13"/>
  </conditionalFormatting>
  <conditionalFormatting sqref="B44">
    <cfRule type="duplicateValues" dxfId="1392" priority="12"/>
  </conditionalFormatting>
  <conditionalFormatting sqref="B40">
    <cfRule type="duplicateValues" dxfId="1391" priority="11"/>
  </conditionalFormatting>
  <conditionalFormatting sqref="B29:B33">
    <cfRule type="duplicateValues" dxfId="1390" priority="10"/>
  </conditionalFormatting>
  <conditionalFormatting sqref="B28">
    <cfRule type="duplicateValues" dxfId="1389" priority="9"/>
  </conditionalFormatting>
  <conditionalFormatting sqref="A13:F55 A56:A60 D56:E60 A61:F107">
    <cfRule type="expression" dxfId="1388" priority="8">
      <formula>$G13&gt;0</formula>
    </cfRule>
  </conditionalFormatting>
  <conditionalFormatting sqref="B44">
    <cfRule type="duplicateValues" dxfId="1387" priority="7"/>
  </conditionalFormatting>
  <conditionalFormatting sqref="B48">
    <cfRule type="duplicateValues" dxfId="1386" priority="6"/>
  </conditionalFormatting>
  <conditionalFormatting sqref="B62:B67">
    <cfRule type="duplicateValues" dxfId="1385" priority="5"/>
  </conditionalFormatting>
  <conditionalFormatting sqref="B89:B91">
    <cfRule type="duplicateValues" dxfId="1384" priority="4"/>
  </conditionalFormatting>
  <conditionalFormatting sqref="B93:B96">
    <cfRule type="duplicateValues" dxfId="1383" priority="3"/>
  </conditionalFormatting>
  <conditionalFormatting sqref="A108:A112 D108:E108 D110:E112 D109">
    <cfRule type="expression" dxfId="1382" priority="2">
      <formula>$G108&gt;0</formula>
    </cfRule>
  </conditionalFormatting>
  <conditionalFormatting sqref="E109">
    <cfRule type="expression" dxfId="1381" priority="1">
      <formula>$G109&gt;0</formula>
    </cfRule>
  </conditionalFormatting>
  <hyperlinks>
    <hyperlink ref="L1" location="Contents!A1" display="BACK TO CONTENTS TAB" xr:uid="{CBB11AF7-B482-4612-8952-82454702D624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3E710E-49EE-4F0A-A9C0-E2CCDC352472}">
          <x14:formula1>
            <xm:f>Locations!$L:$L</xm:f>
          </x14:formula1>
          <xm:sqref>J2:M2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DEA11-4ED5-46F4-A096-0927469A45C4}">
  <sheetPr>
    <tabColor rgb="FFB9FFB9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1677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000008500016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MA_DET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Detroit, MI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Location'!$C:$C,MA_DET!$J$3,'Purchases by Location'!$K:$K,TEXT(MA_DET!$H13,"00000000000000"))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Location'!$C:$C,MA_DET!$J$3,'Purchases by Location'!$K:$K,TEXT(MA_DET!$H14,"00000000000000"))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Location'!$C:$C,MA_DET!$J$3,'Purchases by Location'!$K:$K,TEXT(MA_DET!$H15,"00000000000000"))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Location'!$C:$C,MA_DET!$J$3,'Purchases by Location'!$K:$K,TEXT(MA_DET!$H16,"00000000000000"))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Location'!$C:$C,MA_DET!$J$3,'Purchases by Location'!$K:$K,TEXT(MA_DET!$H17,"00000000000000"))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Location'!$C:$C,MA_DET!$J$3,'Purchases by Location'!$K:$K,TEXT(MA_DET!$H18,"00000000000000"))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Location'!$C:$C,MA_DET!$J$3,'Purchases by Location'!$K:$K,TEXT(MA_DET!$H19,"00000000000000"))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Location'!$C:$C,MA_DET!$J$3,'Purchases by Location'!$K:$K,TEXT(MA_DET!$H20,"00000000000000"))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Location'!$C:$C,MA_DET!$J$3,'Purchases by Location'!$K:$K,TEXT(MA_DET!$H21,"00000000000000"))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Location'!$C:$C,MA_DET!$J$3,'Purchases by Location'!$K:$K,TEXT(MA_DET!$H22,"00000000000000"))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Location'!$C:$C,MA_DET!$J$3,'Purchases by Location'!$K:$K,TEXT(MA_DET!$H23,"00000000000000"))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Location'!$C:$C,MA_DET!$J$3,'Purchases by Location'!$K:$K,TEXT(MA_DET!$H25,"00000000000000"))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Location'!$C:$C,MA_DET!$J$3,'Purchases by Location'!$K:$K,TEXT(MA_DET!$H26,"00000000000000"))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Location'!$C:$C,MA_DET!$J$3,'Purchases by Location'!$K:$K,TEXT(MA_DET!$H27,"00000000000000"))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Location'!$C:$C,MA_DET!$J$3,'Purchases by Location'!$K:$K,TEXT(MA_DET!$H28,"00000000000000"))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Location'!$C:$C,MA_DET!$J$3,'Purchases by Location'!$K:$K,TEXT(MA_DET!$H29,"00000000000000"))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Location'!$C:$C,MA_DET!$J$3,'Purchases by Location'!$K:$K,TEXT(MA_DET!$H30,"00000000000000"))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Location'!$C:$C,MA_DET!$J$3,'Purchases by Location'!$K:$K,TEXT(MA_DET!$H31,"00000000000000"))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Location'!$C:$C,MA_DET!$J$3,'Purchases by Location'!$K:$K,TEXT(MA_DET!$H32,"00000000000000"))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Location'!$C:$C,MA_DET!$J$3,'Purchases by Location'!$K:$K,TEXT(MA_DET!$H33,"00000000000000"))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Location'!$C:$C,MA_DET!$J$3,'Purchases by Location'!$K:$K,TEXT(MA_DET!$H34,"00000000000000"))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Location'!$C:$C,MA_DET!$J$3,'Purchases by Location'!$K:$K,TEXT(MA_DET!$H35,"00000000000000"))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Location'!$C:$C,MA_DET!$J$3,'Purchases by Location'!$K:$K,TEXT(MA_DET!$H36,"00000000000000"))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Location'!$C:$C,MA_DET!$J$3,'Purchases by Location'!$K:$K,TEXT(MA_DET!$H37,"00000000000000"))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Location'!$C:$C,MA_DET!$J$3,'Purchases by Location'!$K:$K,TEXT(MA_DET!$H38,"00000000000000"))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Location'!$C:$C,MA_DET!$J$3,'Purchases by Location'!$K:$K,TEXT(MA_DET!$H39,"00000000000000"))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Location'!$C:$C,MA_DET!$J$3,'Purchases by Location'!$K:$K,TEXT(MA_DET!$H40,"00000000000000"))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Location'!$C:$C,MA_DET!$J$3,'Purchases by Location'!$K:$K,TEXT(MA_DET!$H41,"00000000000000"))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Location'!$C:$C,MA_DET!$J$3,'Purchases by Location'!$K:$K,TEXT(MA_DET!$H42,"00000000000000"))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Location'!$C:$C,MA_DET!$J$3,'Purchases by Location'!$K:$K,TEXT(MA_DET!$H43,"00000000000000"))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Location'!$C:$C,MA_DET!$J$3,'Purchases by Location'!$K:$K,TEXT(MA_DET!$H44,"00000000000000"))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Location'!$C:$C,MA_DET!$J$3,'Purchases by Location'!$K:$K,TEXT(MA_DET!$H45,"00000000000000"))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Location'!$C:$C,MA_DET!$J$3,'Purchases by Location'!$K:$K,TEXT(MA_DET!$H46,"00000000000000"))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Location'!$C:$C,MA_DET!$J$3,'Purchases by Location'!$K:$K,TEXT(MA_DET!$H47,"00000000000000"))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Location'!$C:$C,MA_DET!$J$3,'Purchases by Location'!$K:$K,TEXT(MA_DET!$H48,"00000000000000"))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Location'!$C:$C,MA_DET!$J$3,'Purchases by Location'!$K:$K,TEXT(MA_DET!$H49,"00000000000000"))</f>
        <v>1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Location'!$C:$C,MA_DET!$J$3,'Purchases by Location'!$K:$K,TEXT(MA_DET!$H50,"00000000000000"))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Location'!$C:$C,MA_DET!$J$3,'Purchases by Location'!$K:$K,TEXT(MA_DET!$H51,"00000000000000"))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Location'!$C:$C,MA_DET!$J$3,'Purchases by Location'!$K:$K,TEXT(MA_DET!$H52,"00000000000000"))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Location'!$C:$C,MA_DET!$J$3,'Purchases by Location'!$K:$K,TEXT(MA_DET!$H53,"00000000000000"))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Location'!$C:$C,MA_DET!$J$3,'Purchases by Location'!$K:$K,TEXT(MA_DET!$H54,"00000000000000"))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Location'!$C:$C,MA_DET!$J$3,'Purchases by Location'!$K:$K,TEXT(MA_DET!$H55,"00000000000000"))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Renee Bowen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and Bus Dev Manager – Non-Commercial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rbowen@REDGOLD.com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317.414.3914 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Location'!$C:$C,MA_DET!$J$3,'Purchases by Location'!$K:$K,TEXT(MA_DET!$H61,"00000000000000"))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Location'!$C:$C,MA_DET!$J$3,'Purchases by Location'!$K:$K,TEXT(MA_DET!$H62,"00000000000000"))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Location'!$C:$C,MA_DET!$J$3,'Purchases by Location'!$K:$K,TEXT(MA_DET!$H63,"00000000000000"))</f>
        <v>1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Location'!$C:$C,MA_DET!$J$3,'Purchases by Location'!$K:$K,TEXT(MA_DET!$H64,"00000000000000"))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Location'!$C:$C,MA_DET!$J$3,'Purchases by Location'!$K:$K,TEXT(MA_DET!$H65,"00000000000000"))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Location'!$C:$C,MA_DET!$J$3,'Purchases by Location'!$K:$K,TEXT(MA_DET!$H66,"00000000000000"))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Location'!$C:$C,MA_DET!$J$3,'Purchases by Location'!$K:$K,TEXT(MA_DET!$H67,"00000000000000"))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Location'!$C:$C,MA_DET!$J$3,'Purchases by Location'!$K:$K,TEXT(MA_DET!$H68,"00000000000000"))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Location'!$C:$C,MA_DET!$J$3,'Purchases by Location'!$K:$K,TEXT(MA_DET!$H69,"00000000000000"))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Location'!$C:$C,MA_DET!$J$3,'Purchases by Location'!$K:$K,TEXT(MA_DET!$H70,"00000000000000"))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Location'!$C:$C,MA_DET!$J$3,'Purchases by Location'!$K:$K,TEXT(MA_DET!$H71,"00000000000000"))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Location'!$C:$C,MA_DET!$J$3,'Purchases by Location'!$K:$K,TEXT(MA_DET!$H72,"00000000000000"))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Location'!$C:$C,MA_DET!$J$3,'Purchases by Location'!$K:$K,TEXT(MA_DET!$H73,"00000000000000"))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Location'!$C:$C,MA_DET!$J$3,'Purchases by Location'!$K:$K,TEXT(MA_DET!$H74,"00000000000000"))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Location'!$C:$C,MA_DET!$J$3,'Purchases by Location'!$K:$K,TEXT(MA_DET!$H75,"00000000000000"))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Location'!$C:$C,MA_DET!$J$3,'Purchases by Location'!$K:$K,TEXT(MA_DET!$H76,"00000000000000"))</f>
        <v>1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Location'!$C:$C,MA_DET!$J$3,'Purchases by Location'!$K:$K,TEXT(MA_DET!$H77,"00000000000000"))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Location'!$C:$C,MA_DET!$J$3,'Purchases by Location'!$K:$K,TEXT(MA_DET!$H78,"00000000000000"))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Location'!$C:$C,MA_DET!$J$3,'Purchases by Location'!$K:$K,TEXT(MA_DET!$H79,"00000000000000"))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Location'!$C:$C,MA_DET!$J$3,'Purchases by Location'!$K:$K,TEXT(MA_DET!$H80,"00000000000000"))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Location'!$C:$C,MA_DET!$J$3,'Purchases by Location'!$K:$K,TEXT(MA_DET!$H81,"00000000000000"))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Location'!$C:$C,MA_DET!$J$3,'Purchases by Location'!$K:$K,TEXT(MA_DET!$H82,"00000000000000"))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Location'!$C:$C,MA_DET!$J$3,'Purchases by Location'!$K:$K,TEXT(MA_DET!$H83,"00000000000000"))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Location'!$C:$C,MA_DET!$J$3,'Purchases by Location'!$K:$K,TEXT(MA_DET!$H84,"00000000000000"))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Location'!$C:$C,MA_DET!$J$3,'Purchases by Location'!$K:$K,TEXT(MA_DET!$H85,"00000000000000"))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Location'!$C:$C,MA_DET!$J$3,'Purchases by Location'!$K:$K,TEXT(MA_DET!$H86,"00000000000000"))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Location'!$C:$C,MA_DET!$J$3,'Purchases by Location'!$K:$K,TEXT(MA_DET!$H87,"00000000000000"))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Location'!$C:$C,MA_DET!$J$3,'Purchases by Location'!$K:$K,TEXT(MA_DET!$H88,"00000000000000"))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Location'!$C:$C,MA_DET!$J$3,'Purchases by Location'!$K:$K,TEXT(MA_DET!$H89,"00000000000000"))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Location'!$C:$C,MA_DET!$J$3,'Purchases by Location'!$K:$K,TEXT(MA_DET!$H90,"00000000000000"))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Location'!$C:$C,MA_DET!$J$3,'Purchases by Location'!$K:$K,TEXT(MA_DET!$H91,"00000000000000"))</f>
        <v>1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Location'!$C:$C,MA_DET!$J$3,'Purchases by Location'!$K:$K,TEXT(MA_DET!$H92,"00000000000000"))</f>
        <v>1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Location'!$C:$C,MA_DET!$J$3,'Purchases by Location'!$K:$K,TEXT(MA_DET!$H93,"00000000000000"))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Location'!$C:$C,MA_DET!$J$3,'Purchases by Location'!$K:$K,TEXT(MA_DET!$H94,"00000000000000"))</f>
        <v>1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Location'!$C:$C,MA_DET!$J$3,'Purchases by Location'!$K:$K,TEXT(MA_DET!$H95,"00000000000000"))</f>
        <v>1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Location'!$C:$C,MA_DET!$J$3,'Purchases by Location'!$K:$K,TEXT(MA_DET!$H96,"00000000000000"))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Location'!$C:$C,MA_DET!$J$3,'Purchases by Location'!$K:$K,TEXT(MA_DET!$H97,"00000000000000"))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Location'!$C:$C,MA_DET!$J$3,'Purchases by Location'!$K:$K,TEXT(MA_DET!$H98,"00000000000000"))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Location'!$C:$C,MA_DET!$J$3,'Purchases by Location'!$K:$K,TEXT(MA_DET!$H99,"00000000000000"))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Location'!$C:$C,MA_DET!$J$3,'Purchases by Location'!$K:$K,TEXT(MA_DET!$H101,"00000000000000"))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Location'!$C:$C,MA_DET!$J$3,'Purchases by Location'!$K:$K,TEXT(MA_DET!$H102,"00000000000000"))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Location'!$C:$C,MA_DET!$J$3,'Purchases by Location'!$K:$K,TEXT(MA_DET!$H103,"00000000000000"))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Location'!$C:$C,MA_DET!$J$3,'Purchases by Location'!$K:$K,TEXT(MA_DET!$H104,"00000000000000"))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Location'!$C:$C,MA_DET!$J$3,'Purchases by Location'!$K:$K,TEXT(MA_DET!$H105,"00000000000000"))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Location'!$C:$C,MA_DET!$J$3,'Purchases by Location'!$K:$K,TEXT(MA_DET!$H106,"00000000000000"))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Location'!$C:$C,MA_DET!$J$3,'Purchases by Location'!$K:$K,TEXT(MA_DET!$H107,"00000000000000"))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Renee Bowen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and Bus Dev Manager – Non-Commercial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rbowen@REDGOLD.com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317.414.3914 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380" priority="18"/>
  </conditionalFormatting>
  <conditionalFormatting sqref="B71">
    <cfRule type="duplicateValues" dxfId="1379" priority="17"/>
  </conditionalFormatting>
  <conditionalFormatting sqref="B86 B88">
    <cfRule type="duplicateValues" dxfId="1378" priority="16"/>
  </conditionalFormatting>
  <conditionalFormatting sqref="B101:B107">
    <cfRule type="duplicateValues" dxfId="1377" priority="15"/>
  </conditionalFormatting>
  <conditionalFormatting sqref="B87 B34:B39 B25:B27 B49:B55 B45:B47 B41:B43">
    <cfRule type="duplicateValues" dxfId="1376" priority="19"/>
  </conditionalFormatting>
  <conditionalFormatting sqref="B72:B85 B89:B99 B62:B70">
    <cfRule type="duplicateValues" dxfId="1375" priority="20"/>
  </conditionalFormatting>
  <conditionalFormatting sqref="A10">
    <cfRule type="expression" dxfId="1374" priority="14">
      <formula>$H10&gt;0</formula>
    </cfRule>
  </conditionalFormatting>
  <conditionalFormatting sqref="B48">
    <cfRule type="duplicateValues" dxfId="1373" priority="13"/>
  </conditionalFormatting>
  <conditionalFormatting sqref="B44">
    <cfRule type="duplicateValues" dxfId="1372" priority="12"/>
  </conditionalFormatting>
  <conditionalFormatting sqref="B40">
    <cfRule type="duplicateValues" dxfId="1371" priority="11"/>
  </conditionalFormatting>
  <conditionalFormatting sqref="B29:B33">
    <cfRule type="duplicateValues" dxfId="1370" priority="10"/>
  </conditionalFormatting>
  <conditionalFormatting sqref="B28">
    <cfRule type="duplicateValues" dxfId="1369" priority="9"/>
  </conditionalFormatting>
  <conditionalFormatting sqref="A13:F55 A56:A60 D56:E60 A61:F107">
    <cfRule type="expression" dxfId="1368" priority="8">
      <formula>$G13&gt;0</formula>
    </cfRule>
  </conditionalFormatting>
  <conditionalFormatting sqref="B44">
    <cfRule type="duplicateValues" dxfId="1367" priority="7"/>
  </conditionalFormatting>
  <conditionalFormatting sqref="B48">
    <cfRule type="duplicateValues" dxfId="1366" priority="6"/>
  </conditionalFormatting>
  <conditionalFormatting sqref="B62:B67">
    <cfRule type="duplicateValues" dxfId="1365" priority="5"/>
  </conditionalFormatting>
  <conditionalFormatting sqref="B89:B91">
    <cfRule type="duplicateValues" dxfId="1364" priority="4"/>
  </conditionalFormatting>
  <conditionalFormatting sqref="B93:B96">
    <cfRule type="duplicateValues" dxfId="1363" priority="3"/>
  </conditionalFormatting>
  <conditionalFormatting sqref="A108:A112 D108:E108 D110:E112 D109">
    <cfRule type="expression" dxfId="1362" priority="2">
      <formula>$G108&gt;0</formula>
    </cfRule>
  </conditionalFormatting>
  <conditionalFormatting sqref="E109">
    <cfRule type="expression" dxfId="1361" priority="1">
      <formula>$G109&gt;0</formula>
    </cfRule>
  </conditionalFormatting>
  <hyperlinks>
    <hyperlink ref="L1" location="Contents!A1" display="BACK TO CONTENTS TAB" xr:uid="{33ACED53-55F3-4C76-A2E9-5B43EAB86777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1ADE1F-E876-40CB-9967-63FC5F79D927}">
          <x14:formula1>
            <xm:f>Locations!$L:$L</xm:f>
          </x14:formula1>
          <xm:sqref>J2:M2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9B19D-452C-4FF7-AFB4-32F27E301086}">
  <sheetPr>
    <tabColor rgb="FFB9FFB9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1678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000008500021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MA_GRP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Grand Rapids, MI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Location'!$C:$C,MA_GRP!$J$3,'Purchases by Location'!$K:$K,TEXT(MA_GRP!$H13,"00000000000000"))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Location'!$C:$C,MA_GRP!$J$3,'Purchases by Location'!$K:$K,TEXT(MA_GRP!$H14,"00000000000000"))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Location'!$C:$C,MA_GRP!$J$3,'Purchases by Location'!$K:$K,TEXT(MA_GRP!$H15,"00000000000000"))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Location'!$C:$C,MA_GRP!$J$3,'Purchases by Location'!$K:$K,TEXT(MA_GRP!$H16,"00000000000000"))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Location'!$C:$C,MA_GRP!$J$3,'Purchases by Location'!$K:$K,TEXT(MA_GRP!$H17,"00000000000000"))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Location'!$C:$C,MA_GRP!$J$3,'Purchases by Location'!$K:$K,TEXT(MA_GRP!$H18,"00000000000000"))</f>
        <v>1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Location'!$C:$C,MA_GRP!$J$3,'Purchases by Location'!$K:$K,TEXT(MA_GRP!$H19,"00000000000000"))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Location'!$C:$C,MA_GRP!$J$3,'Purchases by Location'!$K:$K,TEXT(MA_GRP!$H20,"00000000000000"))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Location'!$C:$C,MA_GRP!$J$3,'Purchases by Location'!$K:$K,TEXT(MA_GRP!$H21,"00000000000000"))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Location'!$C:$C,MA_GRP!$J$3,'Purchases by Location'!$K:$K,TEXT(MA_GRP!$H22,"00000000000000"))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Location'!$C:$C,MA_GRP!$J$3,'Purchases by Location'!$K:$K,TEXT(MA_GRP!$H23,"00000000000000"))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Location'!$C:$C,MA_GRP!$J$3,'Purchases by Location'!$K:$K,TEXT(MA_GRP!$H25,"00000000000000"))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Location'!$C:$C,MA_GRP!$J$3,'Purchases by Location'!$K:$K,TEXT(MA_GRP!$H26,"00000000000000"))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Location'!$C:$C,MA_GRP!$J$3,'Purchases by Location'!$K:$K,TEXT(MA_GRP!$H27,"00000000000000"))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Location'!$C:$C,MA_GRP!$J$3,'Purchases by Location'!$K:$K,TEXT(MA_GRP!$H28,"00000000000000"))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Location'!$C:$C,MA_GRP!$J$3,'Purchases by Location'!$K:$K,TEXT(MA_GRP!$H29,"00000000000000"))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Location'!$C:$C,MA_GRP!$J$3,'Purchases by Location'!$K:$K,TEXT(MA_GRP!$H30,"00000000000000"))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Location'!$C:$C,MA_GRP!$J$3,'Purchases by Location'!$K:$K,TEXT(MA_GRP!$H31,"00000000000000"))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Location'!$C:$C,MA_GRP!$J$3,'Purchases by Location'!$K:$K,TEXT(MA_GRP!$H32,"00000000000000"))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Location'!$C:$C,MA_GRP!$J$3,'Purchases by Location'!$K:$K,TEXT(MA_GRP!$H33,"00000000000000"))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Location'!$C:$C,MA_GRP!$J$3,'Purchases by Location'!$K:$K,TEXT(MA_GRP!$H34,"00000000000000"))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Location'!$C:$C,MA_GRP!$J$3,'Purchases by Location'!$K:$K,TEXT(MA_GRP!$H35,"00000000000000"))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Location'!$C:$C,MA_GRP!$J$3,'Purchases by Location'!$K:$K,TEXT(MA_GRP!$H36,"00000000000000"))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Location'!$C:$C,MA_GRP!$J$3,'Purchases by Location'!$K:$K,TEXT(MA_GRP!$H37,"00000000000000"))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Location'!$C:$C,MA_GRP!$J$3,'Purchases by Location'!$K:$K,TEXT(MA_GRP!$H38,"00000000000000"))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Location'!$C:$C,MA_GRP!$J$3,'Purchases by Location'!$K:$K,TEXT(MA_GRP!$H39,"00000000000000"))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Location'!$C:$C,MA_GRP!$J$3,'Purchases by Location'!$K:$K,TEXT(MA_GRP!$H40,"00000000000000"))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Location'!$C:$C,MA_GRP!$J$3,'Purchases by Location'!$K:$K,TEXT(MA_GRP!$H41,"00000000000000"))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Location'!$C:$C,MA_GRP!$J$3,'Purchases by Location'!$K:$K,TEXT(MA_GRP!$H42,"00000000000000"))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Location'!$C:$C,MA_GRP!$J$3,'Purchases by Location'!$K:$K,TEXT(MA_GRP!$H43,"00000000000000"))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Location'!$C:$C,MA_GRP!$J$3,'Purchases by Location'!$K:$K,TEXT(MA_GRP!$H44,"00000000000000"))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Location'!$C:$C,MA_GRP!$J$3,'Purchases by Location'!$K:$K,TEXT(MA_GRP!$H45,"00000000000000"))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Location'!$C:$C,MA_GRP!$J$3,'Purchases by Location'!$K:$K,TEXT(MA_GRP!$H46,"00000000000000"))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Location'!$C:$C,MA_GRP!$J$3,'Purchases by Location'!$K:$K,TEXT(MA_GRP!$H47,"00000000000000"))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Location'!$C:$C,MA_GRP!$J$3,'Purchases by Location'!$K:$K,TEXT(MA_GRP!$H48,"00000000000000"))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Location'!$C:$C,MA_GRP!$J$3,'Purchases by Location'!$K:$K,TEXT(MA_GRP!$H49,"00000000000000"))</f>
        <v>1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Location'!$C:$C,MA_GRP!$J$3,'Purchases by Location'!$K:$K,TEXT(MA_GRP!$H50,"00000000000000"))</f>
        <v>1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Location'!$C:$C,MA_GRP!$J$3,'Purchases by Location'!$K:$K,TEXT(MA_GRP!$H51,"00000000000000"))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Location'!$C:$C,MA_GRP!$J$3,'Purchases by Location'!$K:$K,TEXT(MA_GRP!$H52,"00000000000000"))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Location'!$C:$C,MA_GRP!$J$3,'Purchases by Location'!$K:$K,TEXT(MA_GRP!$H53,"00000000000000"))</f>
        <v>1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Location'!$C:$C,MA_GRP!$J$3,'Purchases by Location'!$K:$K,TEXT(MA_GRP!$H54,"00000000000000"))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Location'!$C:$C,MA_GRP!$J$3,'Purchases by Location'!$K:$K,TEXT(MA_GRP!$H55,"00000000000000"))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Renee Bowen</v>
      </c>
      <c r="E57" s="50" t="str">
        <f>IF(VLOOKUP($J$3,Locations!A:I,9,0)=0,"",VLOOKUP($J$3,Locations!A:I,9,0))</f>
        <v>Affinity-Central-MI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and Bus Dev Manager – Non-Commercial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rbowen@REDGOLD.com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317.414.3914 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Location'!$C:$C,MA_GRP!$J$3,'Purchases by Location'!$K:$K,TEXT(MA_GRP!$H61,"00000000000000"))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Location'!$C:$C,MA_GRP!$J$3,'Purchases by Location'!$K:$K,TEXT(MA_GRP!$H62,"00000000000000"))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Location'!$C:$C,MA_GRP!$J$3,'Purchases by Location'!$K:$K,TEXT(MA_GRP!$H63,"00000000000000"))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Location'!$C:$C,MA_GRP!$J$3,'Purchases by Location'!$K:$K,TEXT(MA_GRP!$H64,"00000000000000"))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Location'!$C:$C,MA_GRP!$J$3,'Purchases by Location'!$K:$K,TEXT(MA_GRP!$H65,"00000000000000"))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Location'!$C:$C,MA_GRP!$J$3,'Purchases by Location'!$K:$K,TEXT(MA_GRP!$H66,"00000000000000"))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Location'!$C:$C,MA_GRP!$J$3,'Purchases by Location'!$K:$K,TEXT(MA_GRP!$H67,"00000000000000"))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Location'!$C:$C,MA_GRP!$J$3,'Purchases by Location'!$K:$K,TEXT(MA_GRP!$H68,"00000000000000"))</f>
        <v>1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Location'!$C:$C,MA_GRP!$J$3,'Purchases by Location'!$K:$K,TEXT(MA_GRP!$H69,"00000000000000"))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Location'!$C:$C,MA_GRP!$J$3,'Purchases by Location'!$K:$K,TEXT(MA_GRP!$H70,"00000000000000"))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Location'!$C:$C,MA_GRP!$J$3,'Purchases by Location'!$K:$K,TEXT(MA_GRP!$H71,"00000000000000"))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Location'!$C:$C,MA_GRP!$J$3,'Purchases by Location'!$K:$K,TEXT(MA_GRP!$H72,"00000000000000"))</f>
        <v>1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Location'!$C:$C,MA_GRP!$J$3,'Purchases by Location'!$K:$K,TEXT(MA_GRP!$H73,"00000000000000"))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Location'!$C:$C,MA_GRP!$J$3,'Purchases by Location'!$K:$K,TEXT(MA_GRP!$H74,"00000000000000"))</f>
        <v>1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Location'!$C:$C,MA_GRP!$J$3,'Purchases by Location'!$K:$K,TEXT(MA_GRP!$H75,"00000000000000"))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Location'!$C:$C,MA_GRP!$J$3,'Purchases by Location'!$K:$K,TEXT(MA_GRP!$H76,"00000000000000"))</f>
        <v>1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Location'!$C:$C,MA_GRP!$J$3,'Purchases by Location'!$K:$K,TEXT(MA_GRP!$H77,"00000000000000"))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Location'!$C:$C,MA_GRP!$J$3,'Purchases by Location'!$K:$K,TEXT(MA_GRP!$H78,"00000000000000"))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Location'!$C:$C,MA_GRP!$J$3,'Purchases by Location'!$K:$K,TEXT(MA_GRP!$H79,"00000000000000"))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Location'!$C:$C,MA_GRP!$J$3,'Purchases by Location'!$K:$K,TEXT(MA_GRP!$H80,"00000000000000"))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Location'!$C:$C,MA_GRP!$J$3,'Purchases by Location'!$K:$K,TEXT(MA_GRP!$H81,"00000000000000"))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Location'!$C:$C,MA_GRP!$J$3,'Purchases by Location'!$K:$K,TEXT(MA_GRP!$H82,"00000000000000"))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Location'!$C:$C,MA_GRP!$J$3,'Purchases by Location'!$K:$K,TEXT(MA_GRP!$H83,"00000000000000"))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Location'!$C:$C,MA_GRP!$J$3,'Purchases by Location'!$K:$K,TEXT(MA_GRP!$H84,"00000000000000"))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Location'!$C:$C,MA_GRP!$J$3,'Purchases by Location'!$K:$K,TEXT(MA_GRP!$H85,"00000000000000"))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Location'!$C:$C,MA_GRP!$J$3,'Purchases by Location'!$K:$K,TEXT(MA_GRP!$H86,"00000000000000"))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Location'!$C:$C,MA_GRP!$J$3,'Purchases by Location'!$K:$K,TEXT(MA_GRP!$H87,"00000000000000"))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Location'!$C:$C,MA_GRP!$J$3,'Purchases by Location'!$K:$K,TEXT(MA_GRP!$H88,"00000000000000"))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Location'!$C:$C,MA_GRP!$J$3,'Purchases by Location'!$K:$K,TEXT(MA_GRP!$H89,"00000000000000"))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Location'!$C:$C,MA_GRP!$J$3,'Purchases by Location'!$K:$K,TEXT(MA_GRP!$H90,"00000000000000"))</f>
        <v>1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Location'!$C:$C,MA_GRP!$J$3,'Purchases by Location'!$K:$K,TEXT(MA_GRP!$H91,"00000000000000"))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Location'!$C:$C,MA_GRP!$J$3,'Purchases by Location'!$K:$K,TEXT(MA_GRP!$H92,"00000000000000"))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Location'!$C:$C,MA_GRP!$J$3,'Purchases by Location'!$K:$K,TEXT(MA_GRP!$H93,"00000000000000"))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Location'!$C:$C,MA_GRP!$J$3,'Purchases by Location'!$K:$K,TEXT(MA_GRP!$H94,"00000000000000"))</f>
        <v>1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Location'!$C:$C,MA_GRP!$J$3,'Purchases by Location'!$K:$K,TEXT(MA_GRP!$H95,"00000000000000"))</f>
        <v>1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Location'!$C:$C,MA_GRP!$J$3,'Purchases by Location'!$K:$K,TEXT(MA_GRP!$H96,"00000000000000"))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Location'!$C:$C,MA_GRP!$J$3,'Purchases by Location'!$K:$K,TEXT(MA_GRP!$H97,"00000000000000"))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Location'!$C:$C,MA_GRP!$J$3,'Purchases by Location'!$K:$K,TEXT(MA_GRP!$H98,"00000000000000"))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Location'!$C:$C,MA_GRP!$J$3,'Purchases by Location'!$K:$K,TEXT(MA_GRP!$H99,"00000000000000"))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Location'!$C:$C,MA_GRP!$J$3,'Purchases by Location'!$K:$K,TEXT(MA_GRP!$H101,"00000000000000"))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Location'!$C:$C,MA_GRP!$J$3,'Purchases by Location'!$K:$K,TEXT(MA_GRP!$H102,"00000000000000"))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Location'!$C:$C,MA_GRP!$J$3,'Purchases by Location'!$K:$K,TEXT(MA_GRP!$H103,"00000000000000"))</f>
        <v>1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Location'!$C:$C,MA_GRP!$J$3,'Purchases by Location'!$K:$K,TEXT(MA_GRP!$H104,"00000000000000"))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Location'!$C:$C,MA_GRP!$J$3,'Purchases by Location'!$K:$K,TEXT(MA_GRP!$H105,"00000000000000"))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Location'!$C:$C,MA_GRP!$J$3,'Purchases by Location'!$K:$K,TEXT(MA_GRP!$H106,"00000000000000"))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Location'!$C:$C,MA_GRP!$J$3,'Purchases by Location'!$K:$K,TEXT(MA_GRP!$H107,"00000000000000"))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Renee Bowen</v>
      </c>
      <c r="E109" s="50" t="str">
        <f>IF(VLOOKUP($J$3,Locations!A:I,9,0)=0,"",VLOOKUP($J$3,Locations!A:I,9,0))</f>
        <v>Affinity-Central-MI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and Bus Dev Manager – Non-Commercial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rbowen@REDGOLD.com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317.414.3914 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360" priority="18"/>
  </conditionalFormatting>
  <conditionalFormatting sqref="B71">
    <cfRule type="duplicateValues" dxfId="1359" priority="17"/>
  </conditionalFormatting>
  <conditionalFormatting sqref="B86 B88">
    <cfRule type="duplicateValues" dxfId="1358" priority="16"/>
  </conditionalFormatting>
  <conditionalFormatting sqref="B101:B107">
    <cfRule type="duplicateValues" dxfId="1357" priority="15"/>
  </conditionalFormatting>
  <conditionalFormatting sqref="B87 B34:B39 B25:B27 B49:B55 B45:B47 B41:B43">
    <cfRule type="duplicateValues" dxfId="1356" priority="19"/>
  </conditionalFormatting>
  <conditionalFormatting sqref="B72:B85 B89:B99 B62:B70">
    <cfRule type="duplicateValues" dxfId="1355" priority="20"/>
  </conditionalFormatting>
  <conditionalFormatting sqref="A10">
    <cfRule type="expression" dxfId="1354" priority="14">
      <formula>$H10&gt;0</formula>
    </cfRule>
  </conditionalFormatting>
  <conditionalFormatting sqref="B48">
    <cfRule type="duplicateValues" dxfId="1353" priority="13"/>
  </conditionalFormatting>
  <conditionalFormatting sqref="B44">
    <cfRule type="duplicateValues" dxfId="1352" priority="12"/>
  </conditionalFormatting>
  <conditionalFormatting sqref="B40">
    <cfRule type="duplicateValues" dxfId="1351" priority="11"/>
  </conditionalFormatting>
  <conditionalFormatting sqref="B29:B33">
    <cfRule type="duplicateValues" dxfId="1350" priority="10"/>
  </conditionalFormatting>
  <conditionalFormatting sqref="B28">
    <cfRule type="duplicateValues" dxfId="1349" priority="9"/>
  </conditionalFormatting>
  <conditionalFormatting sqref="A13:F55 A56:A60 D56:E60 A61:F107">
    <cfRule type="expression" dxfId="1348" priority="8">
      <formula>$G13&gt;0</formula>
    </cfRule>
  </conditionalFormatting>
  <conditionalFormatting sqref="B44">
    <cfRule type="duplicateValues" dxfId="1347" priority="7"/>
  </conditionalFormatting>
  <conditionalFormatting sqref="B48">
    <cfRule type="duplicateValues" dxfId="1346" priority="6"/>
  </conditionalFormatting>
  <conditionalFormatting sqref="B62:B67">
    <cfRule type="duplicateValues" dxfId="1345" priority="5"/>
  </conditionalFormatting>
  <conditionalFormatting sqref="B89:B91">
    <cfRule type="duplicateValues" dxfId="1344" priority="4"/>
  </conditionalFormatting>
  <conditionalFormatting sqref="B93:B96">
    <cfRule type="duplicateValues" dxfId="1343" priority="3"/>
  </conditionalFormatting>
  <conditionalFormatting sqref="A108:A112 D108:E108 D110:E112 D109">
    <cfRule type="expression" dxfId="1342" priority="2">
      <formula>$G108&gt;0</formula>
    </cfRule>
  </conditionalFormatting>
  <conditionalFormatting sqref="E109">
    <cfRule type="expression" dxfId="1341" priority="1">
      <formula>$G109&gt;0</formula>
    </cfRule>
  </conditionalFormatting>
  <hyperlinks>
    <hyperlink ref="L1" location="Contents!A1" display="BACK TO CONTENTS TAB" xr:uid="{B203AA6C-A3DA-4B2A-B924-69CF320AD2AA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4AA20F-B06B-4749-9A80-CE6031DA19BD}">
          <x14:formula1>
            <xm:f>Locations!$L:$L</xm:f>
          </x14:formula1>
          <xm:sqref>J2:M2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61D52-31DD-4427-96AE-7EF44C84DFDB}">
  <sheetPr>
    <tabColor rgb="FFB9FFB9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1679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000008500047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MA_PTS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Pittsburgh, PA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Location'!$C:$C,MA_PTS!$J$3,'Purchases by Location'!$K:$K,TEXT(MA_PTS!$H13,"00000000000000"))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Location'!$C:$C,MA_PTS!$J$3,'Purchases by Location'!$K:$K,TEXT(MA_PTS!$H14,"00000000000000"))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Location'!$C:$C,MA_PTS!$J$3,'Purchases by Location'!$K:$K,TEXT(MA_PTS!$H15,"00000000000000"))</f>
        <v>2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Location'!$C:$C,MA_PTS!$J$3,'Purchases by Location'!$K:$K,TEXT(MA_PTS!$H16,"00000000000000"))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Location'!$C:$C,MA_PTS!$J$3,'Purchases by Location'!$K:$K,TEXT(MA_PTS!$H17,"00000000000000"))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Location'!$C:$C,MA_PTS!$J$3,'Purchases by Location'!$K:$K,TEXT(MA_PTS!$H18,"00000000000000"))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Location'!$C:$C,MA_PTS!$J$3,'Purchases by Location'!$K:$K,TEXT(MA_PTS!$H19,"00000000000000"))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Location'!$C:$C,MA_PTS!$J$3,'Purchases by Location'!$K:$K,TEXT(MA_PTS!$H20,"00000000000000"))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Location'!$C:$C,MA_PTS!$J$3,'Purchases by Location'!$K:$K,TEXT(MA_PTS!$H21,"00000000000000"))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Location'!$C:$C,MA_PTS!$J$3,'Purchases by Location'!$K:$K,TEXT(MA_PTS!$H22,"00000000000000"))</f>
        <v>1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Location'!$C:$C,MA_PTS!$J$3,'Purchases by Location'!$K:$K,TEXT(MA_PTS!$H23,"00000000000000"))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Location'!$C:$C,MA_PTS!$J$3,'Purchases by Location'!$K:$K,TEXT(MA_PTS!$H25,"00000000000000"))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Location'!$C:$C,MA_PTS!$J$3,'Purchases by Location'!$K:$K,TEXT(MA_PTS!$H26,"00000000000000"))</f>
        <v>1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Location'!$C:$C,MA_PTS!$J$3,'Purchases by Location'!$K:$K,TEXT(MA_PTS!$H27,"00000000000000"))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Location'!$C:$C,MA_PTS!$J$3,'Purchases by Location'!$K:$K,TEXT(MA_PTS!$H28,"00000000000000"))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Location'!$C:$C,MA_PTS!$J$3,'Purchases by Location'!$K:$K,TEXT(MA_PTS!$H29,"00000000000000"))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Location'!$C:$C,MA_PTS!$J$3,'Purchases by Location'!$K:$K,TEXT(MA_PTS!$H30,"00000000000000"))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Location'!$C:$C,MA_PTS!$J$3,'Purchases by Location'!$K:$K,TEXT(MA_PTS!$H31,"00000000000000"))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Location'!$C:$C,MA_PTS!$J$3,'Purchases by Location'!$K:$K,TEXT(MA_PTS!$H32,"00000000000000"))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Location'!$C:$C,MA_PTS!$J$3,'Purchases by Location'!$K:$K,TEXT(MA_PTS!$H33,"00000000000000"))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Location'!$C:$C,MA_PTS!$J$3,'Purchases by Location'!$K:$K,TEXT(MA_PTS!$H34,"00000000000000"))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Location'!$C:$C,MA_PTS!$J$3,'Purchases by Location'!$K:$K,TEXT(MA_PTS!$H35,"00000000000000"))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Location'!$C:$C,MA_PTS!$J$3,'Purchases by Location'!$K:$K,TEXT(MA_PTS!$H36,"00000000000000"))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Location'!$C:$C,MA_PTS!$J$3,'Purchases by Location'!$K:$K,TEXT(MA_PTS!$H37,"00000000000000"))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Location'!$C:$C,MA_PTS!$J$3,'Purchases by Location'!$K:$K,TEXT(MA_PTS!$H38,"00000000000000"))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Location'!$C:$C,MA_PTS!$J$3,'Purchases by Location'!$K:$K,TEXT(MA_PTS!$H39,"00000000000000"))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Location'!$C:$C,MA_PTS!$J$3,'Purchases by Location'!$K:$K,TEXT(MA_PTS!$H40,"00000000000000"))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Location'!$C:$C,MA_PTS!$J$3,'Purchases by Location'!$K:$K,TEXT(MA_PTS!$H41,"00000000000000"))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Location'!$C:$C,MA_PTS!$J$3,'Purchases by Location'!$K:$K,TEXT(MA_PTS!$H42,"00000000000000"))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Location'!$C:$C,MA_PTS!$J$3,'Purchases by Location'!$K:$K,TEXT(MA_PTS!$H43,"00000000000000"))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Location'!$C:$C,MA_PTS!$J$3,'Purchases by Location'!$K:$K,TEXT(MA_PTS!$H44,"00000000000000"))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Location'!$C:$C,MA_PTS!$J$3,'Purchases by Location'!$K:$K,TEXT(MA_PTS!$H45,"00000000000000"))</f>
        <v>2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Location'!$C:$C,MA_PTS!$J$3,'Purchases by Location'!$K:$K,TEXT(MA_PTS!$H46,"00000000000000"))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Location'!$C:$C,MA_PTS!$J$3,'Purchases by Location'!$K:$K,TEXT(MA_PTS!$H47,"00000000000000"))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Location'!$C:$C,MA_PTS!$J$3,'Purchases by Location'!$K:$K,TEXT(MA_PTS!$H48,"00000000000000"))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Location'!$C:$C,MA_PTS!$J$3,'Purchases by Location'!$K:$K,TEXT(MA_PTS!$H49,"00000000000000"))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Location'!$C:$C,MA_PTS!$J$3,'Purchases by Location'!$K:$K,TEXT(MA_PTS!$H50,"00000000000000"))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Location'!$C:$C,MA_PTS!$J$3,'Purchases by Location'!$K:$K,TEXT(MA_PTS!$H51,"00000000000000"))</f>
        <v>1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Location'!$C:$C,MA_PTS!$J$3,'Purchases by Location'!$K:$K,TEXT(MA_PTS!$H52,"00000000000000"))</f>
        <v>1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Location'!$C:$C,MA_PTS!$J$3,'Purchases by Location'!$K:$K,TEXT(MA_PTS!$H53,"00000000000000"))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Location'!$C:$C,MA_PTS!$J$3,'Purchases by Location'!$K:$K,TEXT(MA_PTS!$H54,"00000000000000"))</f>
        <v>1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Location'!$C:$C,MA_PTS!$J$3,'Purchases by Location'!$K:$K,TEXT(MA_PTS!$H55,"00000000000000"))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Todd Holmes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Sr Regional Sales Manager -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tholmes@REDGOLD.com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484.239.1621 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Location'!$C:$C,MA_PTS!$J$3,'Purchases by Location'!$K:$K,TEXT(MA_PTS!$H61,"00000000000000"))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Location'!$C:$C,MA_PTS!$J$3,'Purchases by Location'!$K:$K,TEXT(MA_PTS!$H62,"00000000000000"))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Location'!$C:$C,MA_PTS!$J$3,'Purchases by Location'!$K:$K,TEXT(MA_PTS!$H63,"00000000000000"))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Location'!$C:$C,MA_PTS!$J$3,'Purchases by Location'!$K:$K,TEXT(MA_PTS!$H64,"00000000000000"))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Location'!$C:$C,MA_PTS!$J$3,'Purchases by Location'!$K:$K,TEXT(MA_PTS!$H65,"00000000000000"))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Location'!$C:$C,MA_PTS!$J$3,'Purchases by Location'!$K:$K,TEXT(MA_PTS!$H66,"00000000000000"))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Location'!$C:$C,MA_PTS!$J$3,'Purchases by Location'!$K:$K,TEXT(MA_PTS!$H67,"00000000000000"))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Location'!$C:$C,MA_PTS!$J$3,'Purchases by Location'!$K:$K,TEXT(MA_PTS!$H68,"00000000000000"))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Location'!$C:$C,MA_PTS!$J$3,'Purchases by Location'!$K:$K,TEXT(MA_PTS!$H69,"00000000000000"))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Location'!$C:$C,MA_PTS!$J$3,'Purchases by Location'!$K:$K,TEXT(MA_PTS!$H70,"00000000000000"))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Location'!$C:$C,MA_PTS!$J$3,'Purchases by Location'!$K:$K,TEXT(MA_PTS!$H71,"00000000000000"))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Location'!$C:$C,MA_PTS!$J$3,'Purchases by Location'!$K:$K,TEXT(MA_PTS!$H72,"00000000000000"))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Location'!$C:$C,MA_PTS!$J$3,'Purchases by Location'!$K:$K,TEXT(MA_PTS!$H73,"00000000000000"))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Location'!$C:$C,MA_PTS!$J$3,'Purchases by Location'!$K:$K,TEXT(MA_PTS!$H74,"00000000000000"))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Location'!$C:$C,MA_PTS!$J$3,'Purchases by Location'!$K:$K,TEXT(MA_PTS!$H75,"00000000000000"))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Location'!$C:$C,MA_PTS!$J$3,'Purchases by Location'!$K:$K,TEXT(MA_PTS!$H76,"00000000000000"))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Location'!$C:$C,MA_PTS!$J$3,'Purchases by Location'!$K:$K,TEXT(MA_PTS!$H77,"00000000000000"))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Location'!$C:$C,MA_PTS!$J$3,'Purchases by Location'!$K:$K,TEXT(MA_PTS!$H78,"00000000000000"))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Location'!$C:$C,MA_PTS!$J$3,'Purchases by Location'!$K:$K,TEXT(MA_PTS!$H79,"00000000000000"))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Location'!$C:$C,MA_PTS!$J$3,'Purchases by Location'!$K:$K,TEXT(MA_PTS!$H80,"00000000000000"))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Location'!$C:$C,MA_PTS!$J$3,'Purchases by Location'!$K:$K,TEXT(MA_PTS!$H81,"00000000000000"))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Location'!$C:$C,MA_PTS!$J$3,'Purchases by Location'!$K:$K,TEXT(MA_PTS!$H82,"00000000000000"))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Location'!$C:$C,MA_PTS!$J$3,'Purchases by Location'!$K:$K,TEXT(MA_PTS!$H83,"00000000000000"))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Location'!$C:$C,MA_PTS!$J$3,'Purchases by Location'!$K:$K,TEXT(MA_PTS!$H84,"00000000000000"))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Location'!$C:$C,MA_PTS!$J$3,'Purchases by Location'!$K:$K,TEXT(MA_PTS!$H85,"00000000000000"))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Location'!$C:$C,MA_PTS!$J$3,'Purchases by Location'!$K:$K,TEXT(MA_PTS!$H86,"00000000000000"))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Location'!$C:$C,MA_PTS!$J$3,'Purchases by Location'!$K:$K,TEXT(MA_PTS!$H87,"00000000000000"))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Location'!$C:$C,MA_PTS!$J$3,'Purchases by Location'!$K:$K,TEXT(MA_PTS!$H88,"00000000000000"))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Location'!$C:$C,MA_PTS!$J$3,'Purchases by Location'!$K:$K,TEXT(MA_PTS!$H89,"00000000000000"))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Location'!$C:$C,MA_PTS!$J$3,'Purchases by Location'!$K:$K,TEXT(MA_PTS!$H90,"00000000000000"))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Location'!$C:$C,MA_PTS!$J$3,'Purchases by Location'!$K:$K,TEXT(MA_PTS!$H91,"00000000000000"))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Location'!$C:$C,MA_PTS!$J$3,'Purchases by Location'!$K:$K,TEXT(MA_PTS!$H92,"00000000000000"))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Location'!$C:$C,MA_PTS!$J$3,'Purchases by Location'!$K:$K,TEXT(MA_PTS!$H93,"00000000000000"))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Location'!$C:$C,MA_PTS!$J$3,'Purchases by Location'!$K:$K,TEXT(MA_PTS!$H94,"00000000000000"))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Location'!$C:$C,MA_PTS!$J$3,'Purchases by Location'!$K:$K,TEXT(MA_PTS!$H95,"00000000000000"))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Location'!$C:$C,MA_PTS!$J$3,'Purchases by Location'!$K:$K,TEXT(MA_PTS!$H96,"00000000000000"))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Location'!$C:$C,MA_PTS!$J$3,'Purchases by Location'!$K:$K,TEXT(MA_PTS!$H97,"00000000000000"))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Location'!$C:$C,MA_PTS!$J$3,'Purchases by Location'!$K:$K,TEXT(MA_PTS!$H98,"00000000000000"))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Location'!$C:$C,MA_PTS!$J$3,'Purchases by Location'!$K:$K,TEXT(MA_PTS!$H99,"00000000000000"))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Location'!$C:$C,MA_PTS!$J$3,'Purchases by Location'!$K:$K,TEXT(MA_PTS!$H101,"00000000000000"))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Location'!$C:$C,MA_PTS!$J$3,'Purchases by Location'!$K:$K,TEXT(MA_PTS!$H102,"00000000000000"))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Location'!$C:$C,MA_PTS!$J$3,'Purchases by Location'!$K:$K,TEXT(MA_PTS!$H103,"00000000000000"))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Location'!$C:$C,MA_PTS!$J$3,'Purchases by Location'!$K:$K,TEXT(MA_PTS!$H104,"00000000000000"))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Location'!$C:$C,MA_PTS!$J$3,'Purchases by Location'!$K:$K,TEXT(MA_PTS!$H105,"00000000000000"))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Location'!$C:$C,MA_PTS!$J$3,'Purchases by Location'!$K:$K,TEXT(MA_PTS!$H106,"00000000000000"))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Location'!$C:$C,MA_PTS!$J$3,'Purchases by Location'!$K:$K,TEXT(MA_PTS!$H107,"00000000000000"))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Todd Holmes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Sr Regional Sales Manager -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tholmes@REDGOLD.com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484.239.1621 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340" priority="18"/>
  </conditionalFormatting>
  <conditionalFormatting sqref="B71">
    <cfRule type="duplicateValues" dxfId="1339" priority="17"/>
  </conditionalFormatting>
  <conditionalFormatting sqref="B86 B88">
    <cfRule type="duplicateValues" dxfId="1338" priority="16"/>
  </conditionalFormatting>
  <conditionalFormatting sqref="B101:B107">
    <cfRule type="duplicateValues" dxfId="1337" priority="15"/>
  </conditionalFormatting>
  <conditionalFormatting sqref="B87 B34:B39 B25:B27 B49:B55 B45:B47 B41:B43">
    <cfRule type="duplicateValues" dxfId="1336" priority="19"/>
  </conditionalFormatting>
  <conditionalFormatting sqref="B72:B85 B89:B99 B62:B70">
    <cfRule type="duplicateValues" dxfId="1335" priority="20"/>
  </conditionalFormatting>
  <conditionalFormatting sqref="A10">
    <cfRule type="expression" dxfId="1334" priority="14">
      <formula>$H10&gt;0</formula>
    </cfRule>
  </conditionalFormatting>
  <conditionalFormatting sqref="B48">
    <cfRule type="duplicateValues" dxfId="1333" priority="13"/>
  </conditionalFormatting>
  <conditionalFormatting sqref="B44">
    <cfRule type="duplicateValues" dxfId="1332" priority="12"/>
  </conditionalFormatting>
  <conditionalFormatting sqref="B40">
    <cfRule type="duplicateValues" dxfId="1331" priority="11"/>
  </conditionalFormatting>
  <conditionalFormatting sqref="B29:B33">
    <cfRule type="duplicateValues" dxfId="1330" priority="10"/>
  </conditionalFormatting>
  <conditionalFormatting sqref="B28">
    <cfRule type="duplicateValues" dxfId="1329" priority="9"/>
  </conditionalFormatting>
  <conditionalFormatting sqref="A13:F55 A56:A60 D56:E60 A61:F107">
    <cfRule type="expression" dxfId="1328" priority="8">
      <formula>$G13&gt;0</formula>
    </cfRule>
  </conditionalFormatting>
  <conditionalFormatting sqref="B44">
    <cfRule type="duplicateValues" dxfId="1327" priority="7"/>
  </conditionalFormatting>
  <conditionalFormatting sqref="B48">
    <cfRule type="duplicateValues" dxfId="1326" priority="6"/>
  </conditionalFormatting>
  <conditionalFormatting sqref="B62:B67">
    <cfRule type="duplicateValues" dxfId="1325" priority="5"/>
  </conditionalFormatting>
  <conditionalFormatting sqref="B89:B91">
    <cfRule type="duplicateValues" dxfId="1324" priority="4"/>
  </conditionalFormatting>
  <conditionalFormatting sqref="B93:B96">
    <cfRule type="duplicateValues" dxfId="1323" priority="3"/>
  </conditionalFormatting>
  <conditionalFormatting sqref="A108:A112 D108:E108 D110:E112 D109">
    <cfRule type="expression" dxfId="1322" priority="2">
      <formula>$G108&gt;0</formula>
    </cfRule>
  </conditionalFormatting>
  <conditionalFormatting sqref="E109">
    <cfRule type="expression" dxfId="1321" priority="1">
      <formula>$G109&gt;0</formula>
    </cfRule>
  </conditionalFormatting>
  <hyperlinks>
    <hyperlink ref="L1" location="Contents!A1" display="BACK TO CONTENTS TAB" xr:uid="{22D48832-D18F-4FC7-86A4-F94167767176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FBD0AE-2C08-4FE8-A5DD-9A2AF32431AB}">
          <x14:formula1>
            <xm:f>Locations!$L:$L</xm:f>
          </x14:formula1>
          <xm:sqref>J2:M2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EE08-7FE4-4AA7-8CD9-AB9949AB318D}">
  <sheetPr>
    <tabColor rgb="FFB9FFB9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1680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000008500056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MA_CPA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Central PA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Location'!$C:$C,MA_CPA!$J$3,'Purchases by Location'!$K:$K,TEXT(MA_CPA!$H13,"00000000000000"))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Location'!$C:$C,MA_CPA!$J$3,'Purchases by Location'!$K:$K,TEXT(MA_CPA!$H14,"00000000000000"))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Location'!$C:$C,MA_CPA!$J$3,'Purchases by Location'!$K:$K,TEXT(MA_CPA!$H15,"00000000000000"))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Location'!$C:$C,MA_CPA!$J$3,'Purchases by Location'!$K:$K,TEXT(MA_CPA!$H16,"00000000000000"))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Location'!$C:$C,MA_CPA!$J$3,'Purchases by Location'!$K:$K,TEXT(MA_CPA!$H17,"00000000000000"))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Location'!$C:$C,MA_CPA!$J$3,'Purchases by Location'!$K:$K,TEXT(MA_CPA!$H18,"00000000000000"))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Location'!$C:$C,MA_CPA!$J$3,'Purchases by Location'!$K:$K,TEXT(MA_CPA!$H19,"00000000000000"))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Location'!$C:$C,MA_CPA!$J$3,'Purchases by Location'!$K:$K,TEXT(MA_CPA!$H20,"00000000000000"))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Location'!$C:$C,MA_CPA!$J$3,'Purchases by Location'!$K:$K,TEXT(MA_CPA!$H21,"00000000000000"))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Location'!$C:$C,MA_CPA!$J$3,'Purchases by Location'!$K:$K,TEXT(MA_CPA!$H22,"00000000000000"))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Location'!$C:$C,MA_CPA!$J$3,'Purchases by Location'!$K:$K,TEXT(MA_CPA!$H23,"00000000000000"))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Location'!$C:$C,MA_CPA!$J$3,'Purchases by Location'!$K:$K,TEXT(MA_CPA!$H25,"00000000000000"))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Location'!$C:$C,MA_CPA!$J$3,'Purchases by Location'!$K:$K,TEXT(MA_CPA!$H26,"00000000000000"))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Location'!$C:$C,MA_CPA!$J$3,'Purchases by Location'!$K:$K,TEXT(MA_CPA!$H27,"00000000000000"))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Location'!$C:$C,MA_CPA!$J$3,'Purchases by Location'!$K:$K,TEXT(MA_CPA!$H28,"00000000000000"))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Location'!$C:$C,MA_CPA!$J$3,'Purchases by Location'!$K:$K,TEXT(MA_CPA!$H29,"00000000000000"))</f>
        <v>1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Location'!$C:$C,MA_CPA!$J$3,'Purchases by Location'!$K:$K,TEXT(MA_CPA!$H30,"00000000000000"))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Location'!$C:$C,MA_CPA!$J$3,'Purchases by Location'!$K:$K,TEXT(MA_CPA!$H31,"00000000000000"))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Location'!$C:$C,MA_CPA!$J$3,'Purchases by Location'!$K:$K,TEXT(MA_CPA!$H32,"00000000000000"))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Location'!$C:$C,MA_CPA!$J$3,'Purchases by Location'!$K:$K,TEXT(MA_CPA!$H33,"00000000000000"))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Location'!$C:$C,MA_CPA!$J$3,'Purchases by Location'!$K:$K,TEXT(MA_CPA!$H34,"00000000000000"))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Location'!$C:$C,MA_CPA!$J$3,'Purchases by Location'!$K:$K,TEXT(MA_CPA!$H35,"00000000000000"))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Location'!$C:$C,MA_CPA!$J$3,'Purchases by Location'!$K:$K,TEXT(MA_CPA!$H36,"00000000000000"))</f>
        <v>1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Location'!$C:$C,MA_CPA!$J$3,'Purchases by Location'!$K:$K,TEXT(MA_CPA!$H37,"00000000000000"))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Location'!$C:$C,MA_CPA!$J$3,'Purchases by Location'!$K:$K,TEXT(MA_CPA!$H38,"00000000000000"))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Location'!$C:$C,MA_CPA!$J$3,'Purchases by Location'!$K:$K,TEXT(MA_CPA!$H39,"00000000000000"))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Location'!$C:$C,MA_CPA!$J$3,'Purchases by Location'!$K:$K,TEXT(MA_CPA!$H40,"00000000000000"))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Location'!$C:$C,MA_CPA!$J$3,'Purchases by Location'!$K:$K,TEXT(MA_CPA!$H41,"00000000000000"))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Location'!$C:$C,MA_CPA!$J$3,'Purchases by Location'!$K:$K,TEXT(MA_CPA!$H42,"00000000000000"))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Location'!$C:$C,MA_CPA!$J$3,'Purchases by Location'!$K:$K,TEXT(MA_CPA!$H43,"00000000000000"))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Location'!$C:$C,MA_CPA!$J$3,'Purchases by Location'!$K:$K,TEXT(MA_CPA!$H44,"00000000000000"))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Location'!$C:$C,MA_CPA!$J$3,'Purchases by Location'!$K:$K,TEXT(MA_CPA!$H45,"00000000000000"))</f>
        <v>1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Location'!$C:$C,MA_CPA!$J$3,'Purchases by Location'!$K:$K,TEXT(MA_CPA!$H46,"00000000000000"))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Location'!$C:$C,MA_CPA!$J$3,'Purchases by Location'!$K:$K,TEXT(MA_CPA!$H47,"00000000000000"))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Location'!$C:$C,MA_CPA!$J$3,'Purchases by Location'!$K:$K,TEXT(MA_CPA!$H48,"00000000000000"))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Location'!$C:$C,MA_CPA!$J$3,'Purchases by Location'!$K:$K,TEXT(MA_CPA!$H49,"00000000000000"))</f>
        <v>1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Location'!$C:$C,MA_CPA!$J$3,'Purchases by Location'!$K:$K,TEXT(MA_CPA!$H50,"00000000000000"))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Location'!$C:$C,MA_CPA!$J$3,'Purchases by Location'!$K:$K,TEXT(MA_CPA!$H51,"00000000000000"))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Location'!$C:$C,MA_CPA!$J$3,'Purchases by Location'!$K:$K,TEXT(MA_CPA!$H52,"00000000000000"))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Location'!$C:$C,MA_CPA!$J$3,'Purchases by Location'!$K:$K,TEXT(MA_CPA!$H53,"00000000000000"))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Location'!$C:$C,MA_CPA!$J$3,'Purchases by Location'!$K:$K,TEXT(MA_CPA!$H54,"00000000000000"))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Location'!$C:$C,MA_CPA!$J$3,'Purchases by Location'!$K:$K,TEXT(MA_CPA!$H55,"00000000000000"))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Todd Holmes</v>
      </c>
      <c r="E57" s="50" t="str">
        <f>IF(VLOOKUP($J$3,Locations!A:I,9,0)=0,"",VLOOKUP($J$3,Locations!A:I,9,0))</f>
        <v>Affinity-NE-E.PA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Sr Regional Sales Manager -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tholmes@REDGOLD.com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484.239.1621 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Location'!$C:$C,MA_CPA!$J$3,'Purchases by Location'!$K:$K,TEXT(MA_CPA!$H61,"00000000000000"))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Location'!$C:$C,MA_CPA!$J$3,'Purchases by Location'!$K:$K,TEXT(MA_CPA!$H62,"00000000000000"))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Location'!$C:$C,MA_CPA!$J$3,'Purchases by Location'!$K:$K,TEXT(MA_CPA!$H63,"00000000000000"))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Location'!$C:$C,MA_CPA!$J$3,'Purchases by Location'!$K:$K,TEXT(MA_CPA!$H64,"00000000000000"))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Location'!$C:$C,MA_CPA!$J$3,'Purchases by Location'!$K:$K,TEXT(MA_CPA!$H65,"00000000000000"))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Location'!$C:$C,MA_CPA!$J$3,'Purchases by Location'!$K:$K,TEXT(MA_CPA!$H66,"00000000000000"))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Location'!$C:$C,MA_CPA!$J$3,'Purchases by Location'!$K:$K,TEXT(MA_CPA!$H67,"00000000000000"))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Location'!$C:$C,MA_CPA!$J$3,'Purchases by Location'!$K:$K,TEXT(MA_CPA!$H68,"00000000000000"))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Location'!$C:$C,MA_CPA!$J$3,'Purchases by Location'!$K:$K,TEXT(MA_CPA!$H69,"00000000000000"))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Location'!$C:$C,MA_CPA!$J$3,'Purchases by Location'!$K:$K,TEXT(MA_CPA!$H70,"00000000000000"))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Location'!$C:$C,MA_CPA!$J$3,'Purchases by Location'!$K:$K,TEXT(MA_CPA!$H71,"00000000000000"))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Location'!$C:$C,MA_CPA!$J$3,'Purchases by Location'!$K:$K,TEXT(MA_CPA!$H72,"00000000000000"))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Location'!$C:$C,MA_CPA!$J$3,'Purchases by Location'!$K:$K,TEXT(MA_CPA!$H73,"00000000000000"))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Location'!$C:$C,MA_CPA!$J$3,'Purchases by Location'!$K:$K,TEXT(MA_CPA!$H74,"00000000000000"))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Location'!$C:$C,MA_CPA!$J$3,'Purchases by Location'!$K:$K,TEXT(MA_CPA!$H75,"00000000000000"))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Location'!$C:$C,MA_CPA!$J$3,'Purchases by Location'!$K:$K,TEXT(MA_CPA!$H76,"00000000000000"))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Location'!$C:$C,MA_CPA!$J$3,'Purchases by Location'!$K:$K,TEXT(MA_CPA!$H77,"00000000000000"))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Location'!$C:$C,MA_CPA!$J$3,'Purchases by Location'!$K:$K,TEXT(MA_CPA!$H78,"00000000000000"))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Location'!$C:$C,MA_CPA!$J$3,'Purchases by Location'!$K:$K,TEXT(MA_CPA!$H79,"00000000000000"))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Location'!$C:$C,MA_CPA!$J$3,'Purchases by Location'!$K:$K,TEXT(MA_CPA!$H80,"00000000000000"))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Location'!$C:$C,MA_CPA!$J$3,'Purchases by Location'!$K:$K,TEXT(MA_CPA!$H81,"00000000000000"))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Location'!$C:$C,MA_CPA!$J$3,'Purchases by Location'!$K:$K,TEXT(MA_CPA!$H82,"00000000000000"))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Location'!$C:$C,MA_CPA!$J$3,'Purchases by Location'!$K:$K,TEXT(MA_CPA!$H83,"00000000000000"))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Location'!$C:$C,MA_CPA!$J$3,'Purchases by Location'!$K:$K,TEXT(MA_CPA!$H84,"00000000000000"))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Location'!$C:$C,MA_CPA!$J$3,'Purchases by Location'!$K:$K,TEXT(MA_CPA!$H85,"00000000000000"))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Location'!$C:$C,MA_CPA!$J$3,'Purchases by Location'!$K:$K,TEXT(MA_CPA!$H86,"00000000000000"))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Location'!$C:$C,MA_CPA!$J$3,'Purchases by Location'!$K:$K,TEXT(MA_CPA!$H87,"00000000000000"))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Location'!$C:$C,MA_CPA!$J$3,'Purchases by Location'!$K:$K,TEXT(MA_CPA!$H88,"00000000000000"))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Location'!$C:$C,MA_CPA!$J$3,'Purchases by Location'!$K:$K,TEXT(MA_CPA!$H89,"00000000000000"))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Location'!$C:$C,MA_CPA!$J$3,'Purchases by Location'!$K:$K,TEXT(MA_CPA!$H90,"00000000000000"))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Location'!$C:$C,MA_CPA!$J$3,'Purchases by Location'!$K:$K,TEXT(MA_CPA!$H91,"00000000000000"))</f>
        <v>1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Location'!$C:$C,MA_CPA!$J$3,'Purchases by Location'!$K:$K,TEXT(MA_CPA!$H92,"00000000000000"))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Location'!$C:$C,MA_CPA!$J$3,'Purchases by Location'!$K:$K,TEXT(MA_CPA!$H93,"00000000000000"))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Location'!$C:$C,MA_CPA!$J$3,'Purchases by Location'!$K:$K,TEXT(MA_CPA!$H94,"00000000000000"))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Location'!$C:$C,MA_CPA!$J$3,'Purchases by Location'!$K:$K,TEXT(MA_CPA!$H95,"00000000000000"))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Location'!$C:$C,MA_CPA!$J$3,'Purchases by Location'!$K:$K,TEXT(MA_CPA!$H96,"00000000000000"))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Location'!$C:$C,MA_CPA!$J$3,'Purchases by Location'!$K:$K,TEXT(MA_CPA!$H97,"00000000000000"))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Location'!$C:$C,MA_CPA!$J$3,'Purchases by Location'!$K:$K,TEXT(MA_CPA!$H98,"00000000000000"))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Location'!$C:$C,MA_CPA!$J$3,'Purchases by Location'!$K:$K,TEXT(MA_CPA!$H99,"00000000000000"))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Location'!$C:$C,MA_CPA!$J$3,'Purchases by Location'!$K:$K,TEXT(MA_CPA!$H101,"00000000000000"))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Location'!$C:$C,MA_CPA!$J$3,'Purchases by Location'!$K:$K,TEXT(MA_CPA!$H102,"00000000000000"))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Location'!$C:$C,MA_CPA!$J$3,'Purchases by Location'!$K:$K,TEXT(MA_CPA!$H103,"00000000000000"))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Location'!$C:$C,MA_CPA!$J$3,'Purchases by Location'!$K:$K,TEXT(MA_CPA!$H104,"00000000000000"))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Location'!$C:$C,MA_CPA!$J$3,'Purchases by Location'!$K:$K,TEXT(MA_CPA!$H105,"00000000000000"))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Location'!$C:$C,MA_CPA!$J$3,'Purchases by Location'!$K:$K,TEXT(MA_CPA!$H106,"00000000000000"))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Location'!$C:$C,MA_CPA!$J$3,'Purchases by Location'!$K:$K,TEXT(MA_CPA!$H107,"00000000000000"))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Todd Holmes</v>
      </c>
      <c r="E109" s="50" t="str">
        <f>IF(VLOOKUP($J$3,Locations!A:I,9,0)=0,"",VLOOKUP($J$3,Locations!A:I,9,0))</f>
        <v>Affinity-NE-E.PA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Sr Regional Sales Manager -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tholmes@REDGOLD.com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484.239.1621 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320" priority="18"/>
  </conditionalFormatting>
  <conditionalFormatting sqref="B71">
    <cfRule type="duplicateValues" dxfId="1319" priority="17"/>
  </conditionalFormatting>
  <conditionalFormatting sqref="B86 B88">
    <cfRule type="duplicateValues" dxfId="1318" priority="16"/>
  </conditionalFormatting>
  <conditionalFormatting sqref="B101:B107">
    <cfRule type="duplicateValues" dxfId="1317" priority="15"/>
  </conditionalFormatting>
  <conditionalFormatting sqref="B87 B34:B39 B25:B27 B49:B55 B45:B47 B41:B43">
    <cfRule type="duplicateValues" dxfId="1316" priority="19"/>
  </conditionalFormatting>
  <conditionalFormatting sqref="B72:B85 B89:B99 B62:B70">
    <cfRule type="duplicateValues" dxfId="1315" priority="20"/>
  </conditionalFormatting>
  <conditionalFormatting sqref="A10">
    <cfRule type="expression" dxfId="1314" priority="14">
      <formula>$H10&gt;0</formula>
    </cfRule>
  </conditionalFormatting>
  <conditionalFormatting sqref="B48">
    <cfRule type="duplicateValues" dxfId="1313" priority="13"/>
  </conditionalFormatting>
  <conditionalFormatting sqref="B44">
    <cfRule type="duplicateValues" dxfId="1312" priority="12"/>
  </conditionalFormatting>
  <conditionalFormatting sqref="B40">
    <cfRule type="duplicateValues" dxfId="1311" priority="11"/>
  </conditionalFormatting>
  <conditionalFormatting sqref="B29:B33">
    <cfRule type="duplicateValues" dxfId="1310" priority="10"/>
  </conditionalFormatting>
  <conditionalFormatting sqref="B28">
    <cfRule type="duplicateValues" dxfId="1309" priority="9"/>
  </conditionalFormatting>
  <conditionalFormatting sqref="A13:F55 A56:A60 D56:E60 A61:F107">
    <cfRule type="expression" dxfId="1308" priority="8">
      <formula>$G13&gt;0</formula>
    </cfRule>
  </conditionalFormatting>
  <conditionalFormatting sqref="B44">
    <cfRule type="duplicateValues" dxfId="1307" priority="7"/>
  </conditionalFormatting>
  <conditionalFormatting sqref="B48">
    <cfRule type="duplicateValues" dxfId="1306" priority="6"/>
  </conditionalFormatting>
  <conditionalFormatting sqref="B62:B67">
    <cfRule type="duplicateValues" dxfId="1305" priority="5"/>
  </conditionalFormatting>
  <conditionalFormatting sqref="B89:B91">
    <cfRule type="duplicateValues" dxfId="1304" priority="4"/>
  </conditionalFormatting>
  <conditionalFormatting sqref="B93:B96">
    <cfRule type="duplicateValues" dxfId="1303" priority="3"/>
  </conditionalFormatting>
  <conditionalFormatting sqref="A108:A112 D108:E108 D110:E112 D109">
    <cfRule type="expression" dxfId="1302" priority="2">
      <formula>$G108&gt;0</formula>
    </cfRule>
  </conditionalFormatting>
  <conditionalFormatting sqref="E109">
    <cfRule type="expression" dxfId="1301" priority="1">
      <formula>$G109&gt;0</formula>
    </cfRule>
  </conditionalFormatting>
  <hyperlinks>
    <hyperlink ref="L1" location="Contents!A1" display="BACK TO CONTENTS TAB" xr:uid="{03675ADB-AE1D-48D6-AA0D-0AD7B0C1A9D0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78450E-C686-4DE2-8F5B-26B92C65113E}">
          <x14:formula1>
            <xm:f>Locations!$L:$L</xm:f>
          </x14:formula1>
          <xm:sqref>J2:M2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91564-1B70-4479-9EE5-6FD71E15AC37}">
  <dimension ref="A1:I83"/>
  <sheetViews>
    <sheetView tabSelected="1" workbookViewId="0">
      <selection activeCell="B25" sqref="B25"/>
    </sheetView>
  </sheetViews>
  <sheetFormatPr defaultRowHeight="15" x14ac:dyDescent="0.25"/>
  <cols>
    <col min="1" max="1" width="18.28515625" bestFit="1" customWidth="1"/>
    <col min="2" max="2" width="23.85546875" bestFit="1" customWidth="1"/>
    <col min="3" max="3" width="12.42578125" customWidth="1"/>
    <col min="4" max="4" width="16.7109375" hidden="1" customWidth="1"/>
    <col min="5" max="5" width="15.5703125" hidden="1" customWidth="1"/>
    <col min="6" max="6" width="21.140625" hidden="1" customWidth="1"/>
    <col min="7" max="7" width="11.7109375" hidden="1" customWidth="1"/>
    <col min="8" max="8" width="14.42578125" bestFit="1" customWidth="1"/>
    <col min="9" max="9" width="29.140625" bestFit="1" customWidth="1"/>
  </cols>
  <sheetData>
    <row r="1" spans="1:9" x14ac:dyDescent="0.25">
      <c r="A1" t="s">
        <v>374</v>
      </c>
      <c r="B1" t="s">
        <v>375</v>
      </c>
      <c r="C1" t="s">
        <v>1736</v>
      </c>
      <c r="D1" t="s">
        <v>1127</v>
      </c>
      <c r="E1" t="s">
        <v>1385</v>
      </c>
      <c r="F1" t="s">
        <v>1496</v>
      </c>
      <c r="G1" t="s">
        <v>1128</v>
      </c>
      <c r="H1" t="s">
        <v>1733</v>
      </c>
      <c r="I1" t="s">
        <v>1734</v>
      </c>
    </row>
    <row r="2" spans="1:9" x14ac:dyDescent="0.25">
      <c r="A2" t="s">
        <v>820</v>
      </c>
      <c r="B2" s="60" t="s">
        <v>821</v>
      </c>
      <c r="C2" s="61" t="s">
        <v>1735</v>
      </c>
      <c r="D2" t="s">
        <v>602</v>
      </c>
      <c r="E2" t="s">
        <v>1401</v>
      </c>
      <c r="G2" s="52" t="s">
        <v>1138</v>
      </c>
      <c r="H2" t="s">
        <v>1347</v>
      </c>
      <c r="I2" t="str">
        <f>SUBSTITUTE(B2,"SYS","Sysco")</f>
        <v>Sysco Iowa-Ankeny, IA</v>
      </c>
    </row>
    <row r="3" spans="1:9" x14ac:dyDescent="0.25">
      <c r="A3" t="s">
        <v>764</v>
      </c>
      <c r="B3" t="s">
        <v>765</v>
      </c>
      <c r="C3" s="61" t="s">
        <v>1735</v>
      </c>
      <c r="D3" t="s">
        <v>602</v>
      </c>
      <c r="E3" t="s">
        <v>1389</v>
      </c>
      <c r="F3" t="s">
        <v>1523</v>
      </c>
      <c r="G3" s="52" t="s">
        <v>1138</v>
      </c>
      <c r="H3" t="s">
        <v>1345</v>
      </c>
      <c r="I3" t="str">
        <f>SUBSTITUTE(B3,"SYS","Sysco")</f>
        <v>Sysco Chicago, IL</v>
      </c>
    </row>
    <row r="4" spans="1:9" x14ac:dyDescent="0.25">
      <c r="A4" t="s">
        <v>1014</v>
      </c>
      <c r="B4" t="s">
        <v>1015</v>
      </c>
      <c r="C4" s="61" t="s">
        <v>1735</v>
      </c>
      <c r="D4" t="s">
        <v>602</v>
      </c>
      <c r="E4" t="s">
        <v>1389</v>
      </c>
      <c r="G4" s="52" t="s">
        <v>1138</v>
      </c>
      <c r="H4" t="s">
        <v>1172</v>
      </c>
      <c r="I4" t="str">
        <f>SUBSTITUTE(B4,"SYS","Sysco")</f>
        <v>Sygma Danville, IL</v>
      </c>
    </row>
    <row r="5" spans="1:9" x14ac:dyDescent="0.25">
      <c r="A5" t="s">
        <v>1066</v>
      </c>
      <c r="B5" t="s">
        <v>1067</v>
      </c>
      <c r="C5" s="61" t="s">
        <v>1735</v>
      </c>
      <c r="D5" t="s">
        <v>602</v>
      </c>
      <c r="E5" t="s">
        <v>1389</v>
      </c>
      <c r="F5" t="s">
        <v>1523</v>
      </c>
      <c r="G5" s="52" t="s">
        <v>1138</v>
      </c>
      <c r="H5" t="s">
        <v>1175</v>
      </c>
      <c r="I5" t="str">
        <f>SUBSTITUTE(B5,"SYS","Sysco")</f>
        <v>Sysco Central Illinois</v>
      </c>
    </row>
    <row r="6" spans="1:9" x14ac:dyDescent="0.25">
      <c r="A6" t="s">
        <v>800</v>
      </c>
      <c r="B6" t="s">
        <v>801</v>
      </c>
      <c r="C6" s="61" t="s">
        <v>1735</v>
      </c>
      <c r="D6" t="s">
        <v>602</v>
      </c>
      <c r="E6" t="s">
        <v>1401</v>
      </c>
      <c r="G6" s="52" t="s">
        <v>1138</v>
      </c>
      <c r="H6" t="s">
        <v>1151</v>
      </c>
      <c r="I6" t="str">
        <f>SUBSTITUTE(B6,"SYS","Sysco")</f>
        <v>Sysco Kansas City, KS</v>
      </c>
    </row>
    <row r="7" spans="1:9" x14ac:dyDescent="0.25">
      <c r="A7" t="s">
        <v>985</v>
      </c>
      <c r="B7" t="s">
        <v>986</v>
      </c>
      <c r="C7" s="61" t="s">
        <v>1735</v>
      </c>
      <c r="D7" t="s">
        <v>602</v>
      </c>
      <c r="E7" t="s">
        <v>1401</v>
      </c>
      <c r="G7" s="52" t="s">
        <v>1138</v>
      </c>
      <c r="H7" t="s">
        <v>1357</v>
      </c>
      <c r="I7" t="str">
        <f>SUBSTITUTE(B7,"SYS","Sysco")</f>
        <v>Sysco Minnesota, MN</v>
      </c>
    </row>
    <row r="8" spans="1:9" x14ac:dyDescent="0.25">
      <c r="A8" t="s">
        <v>1104</v>
      </c>
      <c r="B8" t="s">
        <v>1105</v>
      </c>
      <c r="C8" s="61" t="s">
        <v>1735</v>
      </c>
      <c r="D8" t="s">
        <v>602</v>
      </c>
      <c r="E8" t="s">
        <v>1401</v>
      </c>
      <c r="F8" t="s">
        <v>1544</v>
      </c>
      <c r="G8" s="52" t="s">
        <v>1138</v>
      </c>
      <c r="H8" t="s">
        <v>1371</v>
      </c>
      <c r="I8" t="str">
        <f>SUBSTITUTE(B8,"SYS","Sysco")</f>
        <v>Sysco Asian Foods</v>
      </c>
    </row>
    <row r="9" spans="1:9" x14ac:dyDescent="0.25">
      <c r="A9" t="s">
        <v>1106</v>
      </c>
      <c r="B9" t="s">
        <v>1107</v>
      </c>
      <c r="C9" s="61" t="s">
        <v>1735</v>
      </c>
      <c r="D9" t="s">
        <v>602</v>
      </c>
      <c r="E9" t="s">
        <v>1401</v>
      </c>
      <c r="F9" t="s">
        <v>1544</v>
      </c>
      <c r="G9" s="52" t="s">
        <v>1138</v>
      </c>
      <c r="H9" t="s">
        <v>1181</v>
      </c>
      <c r="I9" t="str">
        <f>SUBSTITUTE(B9,"SYS","Sysco")</f>
        <v>Sysco Western MN</v>
      </c>
    </row>
    <row r="10" spans="1:9" x14ac:dyDescent="0.25">
      <c r="A10" t="s">
        <v>968</v>
      </c>
      <c r="B10" t="s">
        <v>969</v>
      </c>
      <c r="C10" s="61" t="s">
        <v>1735</v>
      </c>
      <c r="D10" t="s">
        <v>602</v>
      </c>
      <c r="E10" t="s">
        <v>1401</v>
      </c>
      <c r="F10" t="s">
        <v>1533</v>
      </c>
      <c r="G10" s="52" t="s">
        <v>1138</v>
      </c>
      <c r="H10" t="s">
        <v>1163</v>
      </c>
      <c r="I10" t="str">
        <f>SUBSTITUTE(B10,"SYS","Sysco")</f>
        <v>Sysco St. Louis, MO</v>
      </c>
    </row>
    <row r="11" spans="1:9" x14ac:dyDescent="0.25">
      <c r="A11" t="s">
        <v>1033</v>
      </c>
      <c r="B11" t="s">
        <v>1034</v>
      </c>
      <c r="C11" s="61" t="s">
        <v>1735</v>
      </c>
      <c r="D11" t="s">
        <v>602</v>
      </c>
      <c r="E11" t="s">
        <v>1401</v>
      </c>
      <c r="F11" t="s">
        <v>1541</v>
      </c>
      <c r="G11" s="52" t="s">
        <v>1138</v>
      </c>
      <c r="H11" t="s">
        <v>1366</v>
      </c>
      <c r="I11" t="str">
        <f>SUBSTITUTE(B11,"SYS","Sysco")</f>
        <v>Sysco North Dakota</v>
      </c>
    </row>
    <row r="12" spans="1:9" x14ac:dyDescent="0.25">
      <c r="A12" t="s">
        <v>902</v>
      </c>
      <c r="B12" t="s">
        <v>903</v>
      </c>
      <c r="C12" s="61" t="s">
        <v>1735</v>
      </c>
      <c r="D12" t="s">
        <v>602</v>
      </c>
      <c r="E12" t="s">
        <v>1401</v>
      </c>
      <c r="F12" t="s">
        <v>1529</v>
      </c>
      <c r="G12" s="52" t="s">
        <v>1138</v>
      </c>
      <c r="H12" t="s">
        <v>1160</v>
      </c>
      <c r="I12" t="str">
        <f>SUBSTITUTE(B12,"SYS","Sysco")</f>
        <v>Sysco Lincoln, NE</v>
      </c>
    </row>
    <row r="13" spans="1:9" x14ac:dyDescent="0.25">
      <c r="A13" t="s">
        <v>599</v>
      </c>
      <c r="B13" t="s">
        <v>600</v>
      </c>
      <c r="C13" s="61" t="s">
        <v>1735</v>
      </c>
      <c r="D13" t="s">
        <v>602</v>
      </c>
      <c r="E13" t="s">
        <v>1389</v>
      </c>
      <c r="F13" t="s">
        <v>1518</v>
      </c>
      <c r="G13" s="52" t="s">
        <v>1138</v>
      </c>
      <c r="H13" t="s">
        <v>1139</v>
      </c>
      <c r="I13" t="str">
        <f>SUBSTITUTE(B13,"SYS","Sysco")</f>
        <v>Sysco Baraboo, WI</v>
      </c>
    </row>
    <row r="14" spans="1:9" x14ac:dyDescent="0.25">
      <c r="A14" t="s">
        <v>1000</v>
      </c>
      <c r="B14" t="s">
        <v>1001</v>
      </c>
      <c r="C14" s="61" t="s">
        <v>1735</v>
      </c>
      <c r="D14" t="s">
        <v>602</v>
      </c>
      <c r="E14" t="s">
        <v>1389</v>
      </c>
      <c r="G14" s="52" t="s">
        <v>1138</v>
      </c>
      <c r="H14" t="s">
        <v>1167</v>
      </c>
      <c r="I14" t="str">
        <f>SUBSTITUTE(B14,"SYS","Sysco")</f>
        <v>Sysco Eastern Wisconsin</v>
      </c>
    </row>
    <row r="15" spans="1:9" x14ac:dyDescent="0.25">
      <c r="A15" t="s">
        <v>628</v>
      </c>
      <c r="B15" t="s">
        <v>629</v>
      </c>
      <c r="C15" s="61" t="s">
        <v>1735</v>
      </c>
      <c r="D15" t="s">
        <v>631</v>
      </c>
      <c r="E15" t="s">
        <v>1389</v>
      </c>
      <c r="G15" s="53" t="s">
        <v>1141</v>
      </c>
      <c r="H15" t="s">
        <v>1142</v>
      </c>
      <c r="I15" t="str">
        <f>SUBSTITUTE(B15,"SYS","Sysco")</f>
        <v>Sysco Detroit, MI</v>
      </c>
    </row>
    <row r="16" spans="1:9" x14ac:dyDescent="0.25">
      <c r="A16" t="s">
        <v>677</v>
      </c>
      <c r="B16" t="s">
        <v>678</v>
      </c>
      <c r="C16" s="61" t="s">
        <v>1735</v>
      </c>
      <c r="D16" t="s">
        <v>631</v>
      </c>
      <c r="E16" t="s">
        <v>1389</v>
      </c>
      <c r="F16" t="s">
        <v>1521</v>
      </c>
      <c r="G16" s="53" t="s">
        <v>1141</v>
      </c>
      <c r="H16" t="s">
        <v>1344</v>
      </c>
      <c r="I16" t="str">
        <f>SUBSTITUTE(B16,"SYS","Sysco")</f>
        <v>Sysco Grand Rapids, MI</v>
      </c>
    </row>
    <row r="17" spans="1:9" x14ac:dyDescent="0.25">
      <c r="A17" t="s">
        <v>877</v>
      </c>
      <c r="B17" t="s">
        <v>878</v>
      </c>
      <c r="C17" s="61" t="s">
        <v>1735</v>
      </c>
      <c r="D17" t="s">
        <v>631</v>
      </c>
      <c r="E17" t="s">
        <v>1393</v>
      </c>
      <c r="G17" s="53" t="s">
        <v>1141</v>
      </c>
      <c r="H17" t="s">
        <v>1158</v>
      </c>
      <c r="I17" t="str">
        <f>SUBSTITUTE(B17,"SYS","Sysco")</f>
        <v>Sysco Pittsburgh, PA</v>
      </c>
    </row>
    <row r="18" spans="1:9" x14ac:dyDescent="0.25">
      <c r="A18" t="s">
        <v>1247</v>
      </c>
      <c r="B18" t="s">
        <v>1248</v>
      </c>
      <c r="C18" s="61" t="s">
        <v>1735</v>
      </c>
      <c r="D18" t="s">
        <v>631</v>
      </c>
      <c r="E18" t="s">
        <v>1393</v>
      </c>
      <c r="F18" t="s">
        <v>1530</v>
      </c>
      <c r="G18" s="53" t="s">
        <v>1141</v>
      </c>
      <c r="H18" t="s">
        <v>1348</v>
      </c>
      <c r="I18" t="str">
        <f>SUBSTITUTE(B18,"SYS","Sysco")</f>
        <v>Sysco Central PA</v>
      </c>
    </row>
    <row r="19" spans="1:9" x14ac:dyDescent="0.25">
      <c r="A19" t="s">
        <v>1268</v>
      </c>
      <c r="B19" t="s">
        <v>1269</v>
      </c>
      <c r="C19" s="61" t="s">
        <v>1735</v>
      </c>
      <c r="D19" t="s">
        <v>631</v>
      </c>
      <c r="E19" t="s">
        <v>1393</v>
      </c>
      <c r="G19" s="53" t="s">
        <v>1141</v>
      </c>
      <c r="H19" t="s">
        <v>1354</v>
      </c>
      <c r="I19" t="str">
        <f>SUBSTITUTE(B19,"SYS","Sysco")</f>
        <v>Sysco Philadelphia, PA</v>
      </c>
    </row>
    <row r="20" spans="1:9" x14ac:dyDescent="0.25">
      <c r="A20" t="s">
        <v>1116</v>
      </c>
      <c r="B20" t="s">
        <v>1117</v>
      </c>
      <c r="C20" s="61" t="s">
        <v>1735</v>
      </c>
      <c r="D20" t="s">
        <v>1017</v>
      </c>
      <c r="E20" t="s">
        <v>1393</v>
      </c>
      <c r="G20" s="53" t="s">
        <v>1141</v>
      </c>
      <c r="H20" t="s">
        <v>1183</v>
      </c>
      <c r="I20" t="str">
        <f>SUBSTITUTE(B20,"SYS","Sysco")</f>
        <v>Sygma Harrisburg, PA</v>
      </c>
    </row>
    <row r="21" spans="1:9" x14ac:dyDescent="0.25">
      <c r="A21" t="s">
        <v>1337</v>
      </c>
      <c r="B21" t="s">
        <v>1338</v>
      </c>
      <c r="C21" s="61" t="s">
        <v>1735</v>
      </c>
      <c r="D21" t="s">
        <v>631</v>
      </c>
      <c r="E21" t="s">
        <v>1393</v>
      </c>
      <c r="F21" t="s">
        <v>1530</v>
      </c>
      <c r="G21" s="53" t="s">
        <v>1141</v>
      </c>
      <c r="H21" t="s">
        <v>1375</v>
      </c>
      <c r="I21" t="str">
        <f>SUBSTITUTE(B21,"SYS","Sysco")</f>
        <v>Sysco Allentown, PA</v>
      </c>
    </row>
    <row r="22" spans="1:9" x14ac:dyDescent="0.25">
      <c r="A22" t="s">
        <v>1263</v>
      </c>
      <c r="B22" t="s">
        <v>1264</v>
      </c>
      <c r="C22" s="61" t="s">
        <v>1735</v>
      </c>
      <c r="D22" t="s">
        <v>631</v>
      </c>
      <c r="E22" t="s">
        <v>1393</v>
      </c>
      <c r="F22" t="s">
        <v>1535</v>
      </c>
      <c r="G22" s="53" t="s">
        <v>1141</v>
      </c>
      <c r="H22" t="s">
        <v>1353</v>
      </c>
      <c r="I22" t="str">
        <f>SUBSTITUTE(B22,"SYS","Sysco")</f>
        <v>Sysco Virginia, VA</v>
      </c>
    </row>
    <row r="23" spans="1:9" x14ac:dyDescent="0.25">
      <c r="A23" t="s">
        <v>1309</v>
      </c>
      <c r="B23" t="s">
        <v>1310</v>
      </c>
      <c r="C23" s="61" t="s">
        <v>1735</v>
      </c>
      <c r="D23" t="s">
        <v>631</v>
      </c>
      <c r="E23" t="s">
        <v>1393</v>
      </c>
      <c r="F23" t="s">
        <v>1535</v>
      </c>
      <c r="G23" s="53" t="s">
        <v>1141</v>
      </c>
      <c r="H23" t="s">
        <v>1364</v>
      </c>
      <c r="I23" t="str">
        <f>SUBSTITUTE(B23,"SYS","Sysco")</f>
        <v>Sysco Hampton Rds., VA</v>
      </c>
    </row>
    <row r="24" spans="1:9" x14ac:dyDescent="0.25">
      <c r="A24" t="s">
        <v>1037</v>
      </c>
      <c r="B24" t="s">
        <v>1038</v>
      </c>
      <c r="C24" s="61" t="s">
        <v>1735</v>
      </c>
      <c r="D24" t="s">
        <v>631</v>
      </c>
      <c r="E24" t="s">
        <v>1393</v>
      </c>
      <c r="G24" s="53" t="s">
        <v>1141</v>
      </c>
      <c r="H24" t="s">
        <v>1368</v>
      </c>
      <c r="I24" t="s">
        <v>1377</v>
      </c>
    </row>
    <row r="25" spans="1:9" x14ac:dyDescent="0.25">
      <c r="A25" t="s">
        <v>838</v>
      </c>
      <c r="B25" t="s">
        <v>839</v>
      </c>
      <c r="C25" s="61" t="s">
        <v>1735</v>
      </c>
      <c r="D25" t="s">
        <v>454</v>
      </c>
      <c r="E25" t="s">
        <v>1389</v>
      </c>
      <c r="F25" t="s">
        <v>1526</v>
      </c>
      <c r="G25" s="54" t="s">
        <v>1132</v>
      </c>
      <c r="H25" t="s">
        <v>1154</v>
      </c>
      <c r="I25" t="str">
        <f>SUBSTITUTE(B25,"SYS","Sysco")</f>
        <v>Sysco Indianapolis, IN</v>
      </c>
    </row>
    <row r="26" spans="1:9" x14ac:dyDescent="0.25">
      <c r="A26" t="s">
        <v>451</v>
      </c>
      <c r="B26" t="s">
        <v>452</v>
      </c>
      <c r="C26" s="61" t="s">
        <v>1735</v>
      </c>
      <c r="D26" t="s">
        <v>454</v>
      </c>
      <c r="E26" t="s">
        <v>1389</v>
      </c>
      <c r="F26" t="s">
        <v>1516</v>
      </c>
      <c r="G26" s="54" t="s">
        <v>1132</v>
      </c>
      <c r="H26" t="s">
        <v>1133</v>
      </c>
      <c r="I26" t="str">
        <f>SUBSTITUTE(B26,"SYS","Sysco")</f>
        <v>Sysco Louisville, KY</v>
      </c>
    </row>
    <row r="27" spans="1:9" x14ac:dyDescent="0.25">
      <c r="A27" t="s">
        <v>1124</v>
      </c>
      <c r="B27" t="s">
        <v>1125</v>
      </c>
      <c r="C27" s="61" t="s">
        <v>1735</v>
      </c>
      <c r="D27" t="s">
        <v>454</v>
      </c>
      <c r="E27" t="s">
        <v>1389</v>
      </c>
      <c r="G27" s="54" t="s">
        <v>1132</v>
      </c>
      <c r="H27" t="s">
        <v>1374</v>
      </c>
      <c r="I27" t="str">
        <f>SUBSTITUTE(B27,"SYS","Sysco")</f>
        <v>Sygma Burlington, KY</v>
      </c>
    </row>
    <row r="28" spans="1:9" x14ac:dyDescent="0.25">
      <c r="A28" t="s">
        <v>851</v>
      </c>
      <c r="B28" t="s">
        <v>852</v>
      </c>
      <c r="C28" s="61" t="s">
        <v>1735</v>
      </c>
      <c r="D28" t="s">
        <v>454</v>
      </c>
      <c r="E28" t="s">
        <v>1389</v>
      </c>
      <c r="G28" s="54" t="s">
        <v>1132</v>
      </c>
      <c r="H28" t="s">
        <v>1155</v>
      </c>
      <c r="I28" t="str">
        <f>SUBSTITUTE(B28,"SYS","Sysco")</f>
        <v>Sysco Cincinnati, OH</v>
      </c>
    </row>
    <row r="29" spans="1:9" x14ac:dyDescent="0.25">
      <c r="A29" t="s">
        <v>863</v>
      </c>
      <c r="B29" t="s">
        <v>864</v>
      </c>
      <c r="C29" s="61" t="s">
        <v>1735</v>
      </c>
      <c r="D29" t="s">
        <v>454</v>
      </c>
      <c r="E29" t="s">
        <v>1389</v>
      </c>
      <c r="G29" s="54" t="s">
        <v>1132</v>
      </c>
      <c r="H29" t="s">
        <v>1157</v>
      </c>
      <c r="I29" t="str">
        <f>SUBSTITUTE(B29,"SYS","Sysco")</f>
        <v>Sysco Cleveland, OH</v>
      </c>
    </row>
    <row r="30" spans="1:9" x14ac:dyDescent="0.25">
      <c r="A30" t="s">
        <v>1273</v>
      </c>
      <c r="B30" t="s">
        <v>1274</v>
      </c>
      <c r="C30" s="61" t="s">
        <v>1735</v>
      </c>
      <c r="D30" t="s">
        <v>1195</v>
      </c>
      <c r="E30" t="s">
        <v>1393</v>
      </c>
      <c r="G30" s="55" t="s">
        <v>1341</v>
      </c>
      <c r="H30" t="s">
        <v>1356</v>
      </c>
      <c r="I30" t="str">
        <f>SUBSTITUTE(B30,"SYS","Sysco")</f>
        <v>Sysco Connecticut, CT</v>
      </c>
    </row>
    <row r="31" spans="1:9" x14ac:dyDescent="0.25">
      <c r="A31" t="s">
        <v>1191</v>
      </c>
      <c r="B31" t="s">
        <v>1192</v>
      </c>
      <c r="C31" s="61" t="s">
        <v>1735</v>
      </c>
      <c r="D31" t="s">
        <v>1195</v>
      </c>
      <c r="E31" t="s">
        <v>1393</v>
      </c>
      <c r="F31" t="s">
        <v>1515</v>
      </c>
      <c r="G31" s="55" t="s">
        <v>1341</v>
      </c>
      <c r="H31" t="s">
        <v>1342</v>
      </c>
      <c r="I31" t="str">
        <f>SUBSTITUTE(B31,"SYS","Sysco")</f>
        <v>Sysco Boston, MA</v>
      </c>
    </row>
    <row r="32" spans="1:9" x14ac:dyDescent="0.25">
      <c r="A32" t="s">
        <v>1220</v>
      </c>
      <c r="B32" t="s">
        <v>1221</v>
      </c>
      <c r="C32" s="61" t="s">
        <v>1735</v>
      </c>
      <c r="D32" t="s">
        <v>1195</v>
      </c>
      <c r="E32" t="s">
        <v>1393</v>
      </c>
      <c r="G32" s="55" t="s">
        <v>1341</v>
      </c>
      <c r="H32" t="s">
        <v>1346</v>
      </c>
      <c r="I32" t="str">
        <f>SUBSTITUTE(B32,"SYS","Sysco")</f>
        <v>Sysco Baltimore, MD</v>
      </c>
    </row>
    <row r="33" spans="1:9" x14ac:dyDescent="0.25">
      <c r="A33" t="s">
        <v>1280</v>
      </c>
      <c r="B33" t="s">
        <v>1281</v>
      </c>
      <c r="C33" s="61" t="s">
        <v>1735</v>
      </c>
      <c r="D33" t="s">
        <v>1195</v>
      </c>
      <c r="E33" t="s">
        <v>1393</v>
      </c>
      <c r="F33" t="s">
        <v>1537</v>
      </c>
      <c r="G33" s="55" t="s">
        <v>1341</v>
      </c>
      <c r="H33" t="s">
        <v>1358</v>
      </c>
      <c r="I33" t="str">
        <f>SUBSTITUTE(B33,"SYS","Sysco")</f>
        <v>Sysco Eastern Maryland</v>
      </c>
    </row>
    <row r="34" spans="1:9" x14ac:dyDescent="0.25">
      <c r="A34" t="s">
        <v>1299</v>
      </c>
      <c r="B34" t="s">
        <v>1300</v>
      </c>
      <c r="C34" s="61" t="s">
        <v>1735</v>
      </c>
      <c r="D34" t="s">
        <v>1195</v>
      </c>
      <c r="E34" t="s">
        <v>1393</v>
      </c>
      <c r="F34" t="s">
        <v>1515</v>
      </c>
      <c r="G34" s="55" t="s">
        <v>1341</v>
      </c>
      <c r="H34" t="s">
        <v>1363</v>
      </c>
      <c r="I34" t="str">
        <f>SUBSTITUTE(B34,"SYS","Sysco")</f>
        <v>Sysco N.N. England, ME</v>
      </c>
    </row>
    <row r="35" spans="1:9" x14ac:dyDescent="0.25">
      <c r="A35" t="s">
        <v>1289</v>
      </c>
      <c r="B35" t="s">
        <v>1290</v>
      </c>
      <c r="C35" s="61" t="s">
        <v>1735</v>
      </c>
      <c r="D35" t="s">
        <v>1195</v>
      </c>
      <c r="E35" t="s">
        <v>1393</v>
      </c>
      <c r="G35" s="55" t="s">
        <v>1341</v>
      </c>
      <c r="H35" t="s">
        <v>1361</v>
      </c>
      <c r="I35" t="str">
        <f>SUBSTITUTE(B35,"SYS","Sysco")</f>
        <v>Sysco Metro New York</v>
      </c>
    </row>
    <row r="36" spans="1:9" x14ac:dyDescent="0.25">
      <c r="A36" t="s">
        <v>1200</v>
      </c>
      <c r="B36" t="s">
        <v>1201</v>
      </c>
      <c r="C36" s="61" t="s">
        <v>1735</v>
      </c>
      <c r="D36" t="s">
        <v>1195</v>
      </c>
      <c r="E36" t="s">
        <v>1393</v>
      </c>
      <c r="F36" t="s">
        <v>1517</v>
      </c>
      <c r="G36" s="55" t="s">
        <v>1341</v>
      </c>
      <c r="H36" t="s">
        <v>1343</v>
      </c>
      <c r="I36" t="str">
        <f>SUBSTITUTE(B36,"SYS","Sysco")</f>
        <v>Sysco Albany, NY</v>
      </c>
    </row>
    <row r="37" spans="1:9" x14ac:dyDescent="0.25">
      <c r="A37" t="s">
        <v>1204</v>
      </c>
      <c r="B37" t="s">
        <v>1205</v>
      </c>
      <c r="C37" s="61" t="s">
        <v>1735</v>
      </c>
      <c r="D37" t="s">
        <v>1195</v>
      </c>
      <c r="E37" t="s">
        <v>1393</v>
      </c>
      <c r="G37" s="55" t="s">
        <v>1341</v>
      </c>
      <c r="H37" t="s">
        <v>442</v>
      </c>
      <c r="I37" t="str">
        <f>SUBSTITUTE(B37,"SYS","Sysco")</f>
        <v>Sysco Syracuse, NY</v>
      </c>
    </row>
    <row r="38" spans="1:9" x14ac:dyDescent="0.25">
      <c r="A38" t="s">
        <v>1328</v>
      </c>
      <c r="B38" t="s">
        <v>1329</v>
      </c>
      <c r="C38" s="61" t="s">
        <v>1735</v>
      </c>
      <c r="D38" t="s">
        <v>1195</v>
      </c>
      <c r="E38" t="s">
        <v>1393</v>
      </c>
      <c r="G38" s="55" t="s">
        <v>1341</v>
      </c>
      <c r="H38" t="s">
        <v>1372</v>
      </c>
      <c r="I38" t="str">
        <f>SUBSTITUTE(B38,"SYS","Sysco")</f>
        <v>Sysco Long Island, NY</v>
      </c>
    </row>
    <row r="39" spans="1:9" x14ac:dyDescent="0.25">
      <c r="A39" t="s">
        <v>1012</v>
      </c>
      <c r="B39" t="s">
        <v>1013</v>
      </c>
      <c r="C39" s="61" t="s">
        <v>1735</v>
      </c>
      <c r="D39" t="s">
        <v>399</v>
      </c>
      <c r="E39" t="s">
        <v>1397</v>
      </c>
      <c r="G39" s="56" t="s">
        <v>1129</v>
      </c>
      <c r="H39" t="s">
        <v>1171</v>
      </c>
      <c r="I39" t="str">
        <f>SUBSTITUTE(B39,"SYS","Sysco")</f>
        <v>Sysco Central Alabama</v>
      </c>
    </row>
    <row r="40" spans="1:9" x14ac:dyDescent="0.25">
      <c r="A40" t="s">
        <v>1068</v>
      </c>
      <c r="B40" t="s">
        <v>1069</v>
      </c>
      <c r="C40" s="61" t="s">
        <v>1735</v>
      </c>
      <c r="D40" t="s">
        <v>399</v>
      </c>
      <c r="E40" t="s">
        <v>1397</v>
      </c>
      <c r="F40" t="s">
        <v>1542</v>
      </c>
      <c r="G40" s="56" t="s">
        <v>1129</v>
      </c>
      <c r="H40" t="s">
        <v>1176</v>
      </c>
      <c r="I40" t="str">
        <f>SUBSTITUTE(B40,"SYS","Sysco")</f>
        <v>Sysco Gulf Coast, AL</v>
      </c>
    </row>
    <row r="41" spans="1:9" x14ac:dyDescent="0.25">
      <c r="A41" t="s">
        <v>1006</v>
      </c>
      <c r="B41" t="s">
        <v>1007</v>
      </c>
      <c r="C41" s="61" t="s">
        <v>1735</v>
      </c>
      <c r="D41" t="s">
        <v>399</v>
      </c>
      <c r="E41" t="s">
        <v>1401</v>
      </c>
      <c r="F41" t="s">
        <v>1539</v>
      </c>
      <c r="G41" s="56" t="s">
        <v>1129</v>
      </c>
      <c r="H41" t="s">
        <v>1168</v>
      </c>
      <c r="I41" t="str">
        <f>SUBSTITUTE(B41,"SYS","Sysco")</f>
        <v>Sysco Arkansas</v>
      </c>
    </row>
    <row r="42" spans="1:9" x14ac:dyDescent="0.25">
      <c r="A42" t="s">
        <v>898</v>
      </c>
      <c r="B42" t="s">
        <v>899</v>
      </c>
      <c r="C42" s="61" t="s">
        <v>1735</v>
      </c>
      <c r="D42" t="s">
        <v>901</v>
      </c>
      <c r="E42" t="s">
        <v>1397</v>
      </c>
      <c r="F42" t="s">
        <v>1528</v>
      </c>
      <c r="G42" s="56" t="s">
        <v>1129</v>
      </c>
      <c r="H42" t="s">
        <v>1159</v>
      </c>
      <c r="I42" t="str">
        <f>SUBSTITUTE(B42,"SYS","Sysco")</f>
        <v>Sysco Jacksonville, FL</v>
      </c>
    </row>
    <row r="43" spans="1:9" x14ac:dyDescent="0.25">
      <c r="A43" t="s">
        <v>979</v>
      </c>
      <c r="B43" t="s">
        <v>980</v>
      </c>
      <c r="C43" s="61" t="s">
        <v>1735</v>
      </c>
      <c r="D43" t="s">
        <v>901</v>
      </c>
      <c r="E43" t="s">
        <v>1397</v>
      </c>
      <c r="F43" t="s">
        <v>1528</v>
      </c>
      <c r="G43" s="56" t="s">
        <v>1129</v>
      </c>
      <c r="H43" t="s">
        <v>1165</v>
      </c>
      <c r="I43" t="str">
        <f>SUBSTITUTE(B43,"SYS","Sysco")</f>
        <v>Sysco Central Florida</v>
      </c>
    </row>
    <row r="44" spans="1:9" x14ac:dyDescent="0.25">
      <c r="A44" t="s">
        <v>983</v>
      </c>
      <c r="B44" t="s">
        <v>984</v>
      </c>
      <c r="C44" s="61" t="s">
        <v>1735</v>
      </c>
      <c r="D44" t="s">
        <v>901</v>
      </c>
      <c r="E44" t="s">
        <v>1397</v>
      </c>
      <c r="G44" s="56" t="s">
        <v>1129</v>
      </c>
      <c r="H44" t="s">
        <v>1166</v>
      </c>
      <c r="I44" t="str">
        <f>SUBSTITUTE(B44,"SYS","Sysco")</f>
        <v>Sysco W. Coast, FL</v>
      </c>
    </row>
    <row r="45" spans="1:9" x14ac:dyDescent="0.25">
      <c r="A45" t="s">
        <v>1295</v>
      </c>
      <c r="B45" t="s">
        <v>1296</v>
      </c>
      <c r="C45" s="61" t="s">
        <v>1735</v>
      </c>
      <c r="D45" t="s">
        <v>901</v>
      </c>
      <c r="E45" t="s">
        <v>1397</v>
      </c>
      <c r="G45" s="56" t="s">
        <v>1129</v>
      </c>
      <c r="H45" t="s">
        <v>1362</v>
      </c>
      <c r="I45" t="str">
        <f>SUBSTITUTE(B45,"SYS","Sysco")</f>
        <v>Sysco S.E. Florida</v>
      </c>
    </row>
    <row r="46" spans="1:9" x14ac:dyDescent="0.25">
      <c r="A46" t="s">
        <v>1312</v>
      </c>
      <c r="B46" t="s">
        <v>1313</v>
      </c>
      <c r="C46" s="61" t="s">
        <v>1735</v>
      </c>
      <c r="D46" t="s">
        <v>901</v>
      </c>
      <c r="E46" t="s">
        <v>1397</v>
      </c>
      <c r="F46" t="s">
        <v>1528</v>
      </c>
      <c r="G46" s="56" t="s">
        <v>1129</v>
      </c>
      <c r="H46" t="s">
        <v>1365</v>
      </c>
      <c r="I46" t="str">
        <f>SUBSTITUTE(B46,"SYS","Sysco")</f>
        <v>Sysco South Florida</v>
      </c>
    </row>
    <row r="47" spans="1:9" x14ac:dyDescent="0.25">
      <c r="A47" t="s">
        <v>1082</v>
      </c>
      <c r="B47" t="s">
        <v>1083</v>
      </c>
      <c r="C47" s="61" t="s">
        <v>1735</v>
      </c>
      <c r="D47" t="s">
        <v>901</v>
      </c>
      <c r="E47" t="s">
        <v>1397</v>
      </c>
      <c r="G47" s="56" t="s">
        <v>1129</v>
      </c>
      <c r="H47" t="s">
        <v>1370</v>
      </c>
      <c r="I47" t="s">
        <v>1378</v>
      </c>
    </row>
    <row r="48" spans="1:9" x14ac:dyDescent="0.25">
      <c r="A48" t="s">
        <v>822</v>
      </c>
      <c r="B48" t="s">
        <v>823</v>
      </c>
      <c r="C48" s="61" t="s">
        <v>1735</v>
      </c>
      <c r="D48" t="s">
        <v>399</v>
      </c>
      <c r="E48" t="s">
        <v>1393</v>
      </c>
      <c r="F48" t="s">
        <v>1525</v>
      </c>
      <c r="G48" s="56" t="s">
        <v>1129</v>
      </c>
      <c r="H48" t="s">
        <v>1152</v>
      </c>
      <c r="I48" t="str">
        <f>SUBSTITUTE(B48,"SYS","Sysco")</f>
        <v>Sysco Atlanta, GA</v>
      </c>
    </row>
    <row r="49" spans="1:9" x14ac:dyDescent="0.25">
      <c r="A49" t="s">
        <v>904</v>
      </c>
      <c r="B49" t="s">
        <v>905</v>
      </c>
      <c r="C49" s="61" t="s">
        <v>1735</v>
      </c>
      <c r="D49" t="s">
        <v>399</v>
      </c>
      <c r="E49" t="s">
        <v>1397</v>
      </c>
      <c r="F49" t="s">
        <v>1531</v>
      </c>
      <c r="G49" s="56" t="s">
        <v>1129</v>
      </c>
      <c r="H49" t="s">
        <v>1349</v>
      </c>
      <c r="I49" t="str">
        <f>SUBSTITUTE(B49,"SYS","Sysco")</f>
        <v>Sysco New Orleans, LA</v>
      </c>
    </row>
    <row r="50" spans="1:9" x14ac:dyDescent="0.25">
      <c r="A50" t="s">
        <v>861</v>
      </c>
      <c r="B50" t="s">
        <v>862</v>
      </c>
      <c r="C50" s="61" t="s">
        <v>1735</v>
      </c>
      <c r="D50" t="s">
        <v>399</v>
      </c>
      <c r="E50" t="s">
        <v>1397</v>
      </c>
      <c r="F50" t="s">
        <v>1527</v>
      </c>
      <c r="G50" s="56" t="s">
        <v>1129</v>
      </c>
      <c r="H50" t="s">
        <v>1156</v>
      </c>
      <c r="I50" t="str">
        <f>SUBSTITUTE(B50,"SYS","Sysco")</f>
        <v>Sysco Jackson, MS</v>
      </c>
    </row>
    <row r="51" spans="1:9" x14ac:dyDescent="0.25">
      <c r="A51" t="s">
        <v>1008</v>
      </c>
      <c r="B51" t="s">
        <v>1009</v>
      </c>
      <c r="C51" s="61" t="s">
        <v>1735</v>
      </c>
      <c r="D51" t="s">
        <v>399</v>
      </c>
      <c r="E51" t="s">
        <v>1393</v>
      </c>
      <c r="F51" t="s">
        <v>1540</v>
      </c>
      <c r="G51" s="56" t="s">
        <v>1129</v>
      </c>
      <c r="H51" t="s">
        <v>1169</v>
      </c>
      <c r="I51" t="str">
        <f>SUBSTITUTE(B51,"SYS","Sysco")</f>
        <v>Sysco Charlotte, NC</v>
      </c>
    </row>
    <row r="52" spans="1:9" x14ac:dyDescent="0.25">
      <c r="A52" t="s">
        <v>1076</v>
      </c>
      <c r="B52" t="s">
        <v>1077</v>
      </c>
      <c r="C52" s="61" t="s">
        <v>1735</v>
      </c>
      <c r="D52" t="s">
        <v>399</v>
      </c>
      <c r="E52" t="s">
        <v>1393</v>
      </c>
      <c r="G52" s="56" t="s">
        <v>1129</v>
      </c>
      <c r="H52" t="s">
        <v>1177</v>
      </c>
      <c r="I52" t="str">
        <f>SUBSTITUTE(B52,"SYS","Sysco")</f>
        <v>Sysco Raleigh, NC</v>
      </c>
    </row>
    <row r="53" spans="1:9" x14ac:dyDescent="0.25">
      <c r="A53" t="s">
        <v>1078</v>
      </c>
      <c r="B53" t="s">
        <v>1079</v>
      </c>
      <c r="C53" s="61" t="s">
        <v>1735</v>
      </c>
      <c r="D53" t="s">
        <v>399</v>
      </c>
      <c r="E53" t="s">
        <v>1393</v>
      </c>
      <c r="G53" s="56" t="s">
        <v>1129</v>
      </c>
      <c r="H53" t="s">
        <v>1705</v>
      </c>
      <c r="I53" t="str">
        <f>SUBSTITUTE(B53,"SYS","Sysco")</f>
        <v>Sygma Charlotte, NC</v>
      </c>
    </row>
    <row r="54" spans="1:9" x14ac:dyDescent="0.25">
      <c r="A54" t="s">
        <v>1031</v>
      </c>
      <c r="B54" t="s">
        <v>1032</v>
      </c>
      <c r="C54" s="61" t="s">
        <v>1735</v>
      </c>
      <c r="D54" t="s">
        <v>399</v>
      </c>
      <c r="E54" t="s">
        <v>1393</v>
      </c>
      <c r="F54" t="s">
        <v>1540</v>
      </c>
      <c r="G54" s="56" t="s">
        <v>1129</v>
      </c>
      <c r="H54" t="s">
        <v>1173</v>
      </c>
      <c r="I54" t="str">
        <f>SUBSTITUTE(B54,"SYS","Sysco")</f>
        <v>Sysco Columbia, SC</v>
      </c>
    </row>
    <row r="55" spans="1:9" x14ac:dyDescent="0.25">
      <c r="A55" t="s">
        <v>395</v>
      </c>
      <c r="B55" t="s">
        <v>396</v>
      </c>
      <c r="C55" s="61" t="s">
        <v>1735</v>
      </c>
      <c r="D55" t="s">
        <v>399</v>
      </c>
      <c r="E55" t="s">
        <v>1401</v>
      </c>
      <c r="F55" t="s">
        <v>1514</v>
      </c>
      <c r="G55" s="56" t="s">
        <v>1129</v>
      </c>
      <c r="H55" t="s">
        <v>1130</v>
      </c>
      <c r="I55" t="str">
        <f>SUBSTITUTE(B55,"SYS","Sysco")</f>
        <v>Sysco Nashville, TN</v>
      </c>
    </row>
    <row r="56" spans="1:9" x14ac:dyDescent="0.25">
      <c r="A56" t="s">
        <v>750</v>
      </c>
      <c r="B56" t="s">
        <v>751</v>
      </c>
      <c r="C56" s="61" t="s">
        <v>1735</v>
      </c>
      <c r="D56" t="s">
        <v>399</v>
      </c>
      <c r="E56" t="s">
        <v>1401</v>
      </c>
      <c r="F56" t="s">
        <v>1522</v>
      </c>
      <c r="G56" s="56" t="s">
        <v>1129</v>
      </c>
      <c r="H56" t="s">
        <v>1149</v>
      </c>
      <c r="I56" t="str">
        <f>SUBSTITUTE(B56,"SYS","Sysco")</f>
        <v>Sysco Memphis, TN</v>
      </c>
    </row>
    <row r="57" spans="1:9" x14ac:dyDescent="0.25">
      <c r="A57" t="s">
        <v>1080</v>
      </c>
      <c r="B57" t="s">
        <v>1081</v>
      </c>
      <c r="C57" s="61" t="s">
        <v>1735</v>
      </c>
      <c r="D57" t="s">
        <v>399</v>
      </c>
      <c r="E57" t="s">
        <v>1401</v>
      </c>
      <c r="F57" t="s">
        <v>1514</v>
      </c>
      <c r="G57" s="56" t="s">
        <v>1129</v>
      </c>
      <c r="H57" t="s">
        <v>1369</v>
      </c>
      <c r="I57" t="str">
        <f>SUBSTITUTE(B57,"SYS","Sysco")</f>
        <v>Sysco Knoxville, TN</v>
      </c>
    </row>
    <row r="58" spans="1:9" x14ac:dyDescent="0.25">
      <c r="A58" t="s">
        <v>977</v>
      </c>
      <c r="B58" t="s">
        <v>978</v>
      </c>
      <c r="C58" s="61" t="s">
        <v>1735</v>
      </c>
      <c r="D58" t="s">
        <v>473</v>
      </c>
      <c r="E58" t="s">
        <v>1405</v>
      </c>
      <c r="F58" t="s">
        <v>1534</v>
      </c>
      <c r="G58" s="57" t="s">
        <v>1135</v>
      </c>
      <c r="H58" t="s">
        <v>1164</v>
      </c>
      <c r="I58" t="str">
        <f>SUBSTITUTE(B58,"SYS","Sysco")</f>
        <v>Sysco New Mexico</v>
      </c>
    </row>
    <row r="59" spans="1:9" x14ac:dyDescent="0.25">
      <c r="A59" t="s">
        <v>830</v>
      </c>
      <c r="B59" t="s">
        <v>831</v>
      </c>
      <c r="C59" s="61" t="s">
        <v>1735</v>
      </c>
      <c r="D59" t="s">
        <v>473</v>
      </c>
      <c r="E59" t="s">
        <v>1405</v>
      </c>
      <c r="G59" s="57" t="s">
        <v>1135</v>
      </c>
      <c r="H59" t="s">
        <v>1153</v>
      </c>
      <c r="I59" t="str">
        <f>SUBSTITUTE(B59,"SYS","Sysco")</f>
        <v>Sysco Oklahoma, OK</v>
      </c>
    </row>
    <row r="60" spans="1:9" x14ac:dyDescent="0.25">
      <c r="A60" t="s">
        <v>470</v>
      </c>
      <c r="B60" t="s">
        <v>471</v>
      </c>
      <c r="C60" s="61" t="s">
        <v>1735</v>
      </c>
      <c r="D60" t="s">
        <v>473</v>
      </c>
      <c r="E60" t="s">
        <v>1405</v>
      </c>
      <c r="G60" s="57" t="s">
        <v>1135</v>
      </c>
      <c r="H60" t="s">
        <v>1136</v>
      </c>
      <c r="I60" t="str">
        <f>SUBSTITUTE(B60,"SYS","Sysco")</f>
        <v>Sysco Dallas, TX</v>
      </c>
    </row>
    <row r="61" spans="1:9" x14ac:dyDescent="0.25">
      <c r="A61" t="s">
        <v>709</v>
      </c>
      <c r="B61" t="s">
        <v>710</v>
      </c>
      <c r="C61" s="61" t="s">
        <v>1735</v>
      </c>
      <c r="D61" t="s">
        <v>473</v>
      </c>
      <c r="E61" t="s">
        <v>1405</v>
      </c>
      <c r="G61" s="57" t="s">
        <v>1135</v>
      </c>
      <c r="H61" t="s">
        <v>1148</v>
      </c>
      <c r="I61" t="str">
        <f>SUBSTITUTE(B61,"SYS","Sysco")</f>
        <v>Sysco Houston, TX</v>
      </c>
    </row>
    <row r="62" spans="1:9" x14ac:dyDescent="0.25">
      <c r="A62" t="s">
        <v>946</v>
      </c>
      <c r="B62" t="s">
        <v>947</v>
      </c>
      <c r="C62" s="61" t="s">
        <v>1735</v>
      </c>
      <c r="D62" t="s">
        <v>473</v>
      </c>
      <c r="E62" t="s">
        <v>1405</v>
      </c>
      <c r="G62" s="57" t="s">
        <v>1135</v>
      </c>
      <c r="H62" t="s">
        <v>1161</v>
      </c>
      <c r="I62" t="str">
        <f>SUBSTITUTE(B62,"SYS","Sysco")</f>
        <v>Sysco Central TX</v>
      </c>
    </row>
    <row r="63" spans="1:9" x14ac:dyDescent="0.25">
      <c r="A63" t="s">
        <v>1094</v>
      </c>
      <c r="B63" t="s">
        <v>1095</v>
      </c>
      <c r="C63" s="61" t="s">
        <v>1735</v>
      </c>
      <c r="D63" t="s">
        <v>473</v>
      </c>
      <c r="E63" t="s">
        <v>1405</v>
      </c>
      <c r="F63" t="s">
        <v>1543</v>
      </c>
      <c r="G63" s="57" t="s">
        <v>1135</v>
      </c>
      <c r="H63" t="s">
        <v>1179</v>
      </c>
      <c r="I63" t="str">
        <f>SUBSTITUTE(B63,"SYS","Sysco")</f>
        <v>Sysco East Texas</v>
      </c>
    </row>
    <row r="64" spans="1:9" x14ac:dyDescent="0.25">
      <c r="A64" t="s">
        <v>1118</v>
      </c>
      <c r="B64" t="s">
        <v>1119</v>
      </c>
      <c r="C64" s="61" t="s">
        <v>1735</v>
      </c>
      <c r="D64" t="s">
        <v>473</v>
      </c>
      <c r="E64" t="s">
        <v>1405</v>
      </c>
      <c r="G64" s="57" t="s">
        <v>1135</v>
      </c>
      <c r="H64" t="s">
        <v>1184</v>
      </c>
      <c r="I64" t="str">
        <f>SUBSTITUTE(B64,"SYS","Sysco")</f>
        <v>Sygma Fort Worth, TX</v>
      </c>
    </row>
    <row r="65" spans="1:9" x14ac:dyDescent="0.25">
      <c r="A65" t="s">
        <v>1120</v>
      </c>
      <c r="B65" t="s">
        <v>1121</v>
      </c>
      <c r="C65" s="61" t="s">
        <v>1735</v>
      </c>
      <c r="D65" t="s">
        <v>473</v>
      </c>
      <c r="E65" t="s">
        <v>1405</v>
      </c>
      <c r="F65" t="s">
        <v>1543</v>
      </c>
      <c r="G65" s="57" t="s">
        <v>1135</v>
      </c>
      <c r="H65" t="s">
        <v>1185</v>
      </c>
      <c r="I65" t="str">
        <f>SUBSTITUTE(B65,"SYS","Sysco")</f>
        <v>Sysco West Texas</v>
      </c>
    </row>
    <row r="66" spans="1:9" x14ac:dyDescent="0.25">
      <c r="A66" t="s">
        <v>981</v>
      </c>
      <c r="B66" t="s">
        <v>982</v>
      </c>
      <c r="C66" s="61" t="s">
        <v>1735</v>
      </c>
      <c r="D66" t="s">
        <v>651</v>
      </c>
      <c r="E66" t="s">
        <v>1405</v>
      </c>
      <c r="F66" t="s">
        <v>1536</v>
      </c>
      <c r="G66" s="58" t="s">
        <v>1144</v>
      </c>
      <c r="H66" t="s">
        <v>1355</v>
      </c>
      <c r="I66" t="str">
        <f>SUBSTITUTE(B66,"SYS","Sysco")</f>
        <v>Sysco Arizona, AZ</v>
      </c>
    </row>
    <row r="67" spans="1:9" x14ac:dyDescent="0.25">
      <c r="A67" t="s">
        <v>658</v>
      </c>
      <c r="B67" t="s">
        <v>659</v>
      </c>
      <c r="C67" s="61" t="s">
        <v>1735</v>
      </c>
      <c r="D67" t="s">
        <v>651</v>
      </c>
      <c r="E67" t="s">
        <v>1401</v>
      </c>
      <c r="F67" t="s">
        <v>1520</v>
      </c>
      <c r="G67" s="58" t="s">
        <v>1144</v>
      </c>
      <c r="H67" t="s">
        <v>1147</v>
      </c>
      <c r="I67" t="str">
        <f>SUBSTITUTE(B67,"SYS","Sysco")</f>
        <v>Sysco Central California</v>
      </c>
    </row>
    <row r="68" spans="1:9" x14ac:dyDescent="0.25">
      <c r="A68" t="s">
        <v>914</v>
      </c>
      <c r="B68" t="s">
        <v>915</v>
      </c>
      <c r="C68" s="61" t="s">
        <v>1735</v>
      </c>
      <c r="D68" t="s">
        <v>651</v>
      </c>
      <c r="E68" t="s">
        <v>1401</v>
      </c>
      <c r="F68" t="s">
        <v>1532</v>
      </c>
      <c r="G68" s="58" t="s">
        <v>1144</v>
      </c>
      <c r="H68" t="s">
        <v>1351</v>
      </c>
      <c r="I68" t="str">
        <f>SUBSTITUTE(B68,"SYS","Sysco")</f>
        <v>Sysco Los Angeles, CA</v>
      </c>
    </row>
    <row r="69" spans="1:9" x14ac:dyDescent="0.25">
      <c r="A69" t="s">
        <v>954</v>
      </c>
      <c r="B69" t="s">
        <v>955</v>
      </c>
      <c r="C69" s="61" t="s">
        <v>1735</v>
      </c>
      <c r="D69" t="s">
        <v>651</v>
      </c>
      <c r="E69" t="s">
        <v>1401</v>
      </c>
      <c r="G69" s="58" t="s">
        <v>1144</v>
      </c>
      <c r="H69" t="s">
        <v>1162</v>
      </c>
      <c r="I69" t="str">
        <f>SUBSTITUTE(B69,"SYS","Sysco")</f>
        <v>Sysco San Francisco, CA</v>
      </c>
    </row>
    <row r="70" spans="1:9" x14ac:dyDescent="0.25">
      <c r="A70" t="s">
        <v>1010</v>
      </c>
      <c r="B70" t="s">
        <v>1011</v>
      </c>
      <c r="C70" s="61" t="s">
        <v>1735</v>
      </c>
      <c r="D70" t="s">
        <v>651</v>
      </c>
      <c r="E70" t="s">
        <v>1401</v>
      </c>
      <c r="F70" t="s">
        <v>1532</v>
      </c>
      <c r="G70" s="58" t="s">
        <v>1144</v>
      </c>
      <c r="H70" t="s">
        <v>1170</v>
      </c>
      <c r="I70" t="str">
        <f>SUBSTITUTE(B70,"SYS","Sysco")</f>
        <v>Sysco San Diego, CA</v>
      </c>
    </row>
    <row r="71" spans="1:9" x14ac:dyDescent="0.25">
      <c r="A71" t="s">
        <v>1029</v>
      </c>
      <c r="B71" t="s">
        <v>1030</v>
      </c>
      <c r="C71" s="61" t="s">
        <v>1735</v>
      </c>
      <c r="D71" t="s">
        <v>651</v>
      </c>
      <c r="E71" t="s">
        <v>1401</v>
      </c>
      <c r="F71" t="s">
        <v>1520</v>
      </c>
      <c r="G71" s="58" t="s">
        <v>1144</v>
      </c>
      <c r="H71" t="s">
        <v>433</v>
      </c>
      <c r="I71" t="str">
        <f>SUBSTITUTE(B71,"SYS","Sysco")</f>
        <v>Sysco Sacramento, CA</v>
      </c>
    </row>
    <row r="72" spans="1:9" x14ac:dyDescent="0.25">
      <c r="A72" t="s">
        <v>1035</v>
      </c>
      <c r="B72" t="s">
        <v>1036</v>
      </c>
      <c r="C72" s="61" t="s">
        <v>1735</v>
      </c>
      <c r="D72" t="s">
        <v>651</v>
      </c>
      <c r="E72" t="s">
        <v>1401</v>
      </c>
      <c r="F72" t="s">
        <v>1532</v>
      </c>
      <c r="G72" s="58" t="s">
        <v>1144</v>
      </c>
      <c r="H72" t="s">
        <v>1367</v>
      </c>
      <c r="I72" t="str">
        <f>SUBSTITUTE(B72,"SYS","Sysco")</f>
        <v>Sysco Ventura, CA</v>
      </c>
    </row>
    <row r="73" spans="1:9" x14ac:dyDescent="0.25">
      <c r="A73" t="s">
        <v>1090</v>
      </c>
      <c r="B73" t="s">
        <v>1091</v>
      </c>
      <c r="C73" s="61" t="s">
        <v>1735</v>
      </c>
      <c r="D73" t="s">
        <v>651</v>
      </c>
      <c r="E73" t="s">
        <v>1401</v>
      </c>
      <c r="G73" s="58" t="s">
        <v>1144</v>
      </c>
      <c r="H73" t="s">
        <v>1178</v>
      </c>
      <c r="I73" t="str">
        <f>SUBSTITUTE(B73,"SYS","Sysco")</f>
        <v>Sygma Lancaster, CA</v>
      </c>
    </row>
    <row r="74" spans="1:9" x14ac:dyDescent="0.25">
      <c r="A74" t="s">
        <v>1114</v>
      </c>
      <c r="B74" t="s">
        <v>1115</v>
      </c>
      <c r="C74" s="61" t="s">
        <v>1735</v>
      </c>
      <c r="D74" t="s">
        <v>651</v>
      </c>
      <c r="E74" t="s">
        <v>1401</v>
      </c>
      <c r="F74" t="s">
        <v>1532</v>
      </c>
      <c r="G74" s="58" t="s">
        <v>1144</v>
      </c>
      <c r="H74" t="s">
        <v>1182</v>
      </c>
      <c r="I74" t="str">
        <f>SUBSTITUTE(B74,"SYS","Sysco")</f>
        <v>Sysco Riverside, CA</v>
      </c>
    </row>
    <row r="75" spans="1:9" x14ac:dyDescent="0.25">
      <c r="A75" t="s">
        <v>1122</v>
      </c>
      <c r="B75" t="s">
        <v>1123</v>
      </c>
      <c r="C75" s="61" t="s">
        <v>1735</v>
      </c>
      <c r="D75" t="s">
        <v>651</v>
      </c>
      <c r="E75" t="s">
        <v>1401</v>
      </c>
      <c r="F75" t="s">
        <v>1545</v>
      </c>
      <c r="G75" s="58" t="s">
        <v>1144</v>
      </c>
      <c r="H75" t="s">
        <v>1373</v>
      </c>
      <c r="I75" t="str">
        <f>SUBSTITUTE(B75,"SYS","Sysco")</f>
        <v>Sysco Hawaii c/o DHX</v>
      </c>
    </row>
    <row r="76" spans="1:9" x14ac:dyDescent="0.25">
      <c r="A76" t="s">
        <v>648</v>
      </c>
      <c r="B76" t="s">
        <v>649</v>
      </c>
      <c r="C76" s="61" t="s">
        <v>1735</v>
      </c>
      <c r="D76" t="s">
        <v>651</v>
      </c>
      <c r="E76" t="s">
        <v>1405</v>
      </c>
      <c r="F76" t="s">
        <v>1519</v>
      </c>
      <c r="G76" s="58" t="s">
        <v>1144</v>
      </c>
      <c r="H76" t="s">
        <v>1145</v>
      </c>
      <c r="I76" t="str">
        <f>SUBSTITUTE(B76,"SYS","Sysco")</f>
        <v>Sysco Denver, CO</v>
      </c>
    </row>
    <row r="77" spans="1:9" x14ac:dyDescent="0.25">
      <c r="A77" t="s">
        <v>1102</v>
      </c>
      <c r="B77" t="s">
        <v>1103</v>
      </c>
      <c r="C77" s="61" t="s">
        <v>1735</v>
      </c>
      <c r="D77" t="s">
        <v>651</v>
      </c>
      <c r="E77" t="s">
        <v>1405</v>
      </c>
      <c r="G77" s="58" t="s">
        <v>1144</v>
      </c>
      <c r="H77" t="s">
        <v>1180</v>
      </c>
      <c r="I77" t="str">
        <f>SUBSTITUTE(B77,"SYS","Sysco")</f>
        <v>Sygma Denver, CO</v>
      </c>
    </row>
    <row r="78" spans="1:9" x14ac:dyDescent="0.25">
      <c r="A78" t="s">
        <v>912</v>
      </c>
      <c r="B78" t="s">
        <v>913</v>
      </c>
      <c r="C78" s="61" t="s">
        <v>1735</v>
      </c>
      <c r="D78" t="s">
        <v>651</v>
      </c>
      <c r="E78" t="s">
        <v>1401</v>
      </c>
      <c r="F78" t="s">
        <v>1524</v>
      </c>
      <c r="G78" s="58" t="s">
        <v>1144</v>
      </c>
      <c r="H78" t="s">
        <v>1350</v>
      </c>
      <c r="I78" t="str">
        <f>SUBSTITUTE(B78,"SYS","Sysco")</f>
        <v>Sysco Idaho-Boise, ID</v>
      </c>
    </row>
    <row r="79" spans="1:9" x14ac:dyDescent="0.25">
      <c r="A79" t="s">
        <v>1064</v>
      </c>
      <c r="B79" t="s">
        <v>1065</v>
      </c>
      <c r="C79" s="61" t="s">
        <v>1735</v>
      </c>
      <c r="D79" t="s">
        <v>651</v>
      </c>
      <c r="E79" t="s">
        <v>1401</v>
      </c>
      <c r="F79" t="s">
        <v>1538</v>
      </c>
      <c r="G79" s="58" t="s">
        <v>1144</v>
      </c>
      <c r="H79" t="s">
        <v>1174</v>
      </c>
      <c r="I79" t="str">
        <f>SUBSTITUTE(B79,"SYS","Sysco")</f>
        <v>Sysco Spokane, WA</v>
      </c>
    </row>
    <row r="80" spans="1:9" x14ac:dyDescent="0.25">
      <c r="A80" t="s">
        <v>785</v>
      </c>
      <c r="B80" t="s">
        <v>786</v>
      </c>
      <c r="C80" s="61" t="s">
        <v>1735</v>
      </c>
      <c r="D80" t="s">
        <v>651</v>
      </c>
      <c r="E80" t="s">
        <v>1401</v>
      </c>
      <c r="F80" t="s">
        <v>1524</v>
      </c>
      <c r="G80" s="58" t="s">
        <v>1144</v>
      </c>
      <c r="H80" t="s">
        <v>1150</v>
      </c>
      <c r="I80" t="str">
        <f>SUBSTITUTE(B80,"SYS","Sysco")</f>
        <v>Sysco Montana, MT</v>
      </c>
    </row>
    <row r="81" spans="1:9" x14ac:dyDescent="0.25">
      <c r="A81" t="s">
        <v>1004</v>
      </c>
      <c r="B81" t="s">
        <v>1005</v>
      </c>
      <c r="C81" s="61" t="s">
        <v>1735</v>
      </c>
      <c r="D81" t="s">
        <v>651</v>
      </c>
      <c r="E81" t="s">
        <v>1401</v>
      </c>
      <c r="F81" t="s">
        <v>1538</v>
      </c>
      <c r="G81" s="58" t="s">
        <v>1144</v>
      </c>
      <c r="H81" t="s">
        <v>1360</v>
      </c>
      <c r="I81" t="str">
        <f>SUBSTITUTE(B81,"SYS","Sysco")</f>
        <v>Sysco Portland, OR</v>
      </c>
    </row>
    <row r="82" spans="1:9" x14ac:dyDescent="0.25">
      <c r="A82" t="s">
        <v>937</v>
      </c>
      <c r="B82" t="s">
        <v>938</v>
      </c>
      <c r="C82" s="61" t="s">
        <v>1735</v>
      </c>
      <c r="D82" t="s">
        <v>651</v>
      </c>
      <c r="E82" t="s">
        <v>1401</v>
      </c>
      <c r="G82" s="58" t="s">
        <v>1144</v>
      </c>
      <c r="H82" t="s">
        <v>1352</v>
      </c>
      <c r="I82" t="str">
        <f>SUBSTITUTE(B82,"SYS","Sysco")</f>
        <v>Sysco Intermountain, UT</v>
      </c>
    </row>
    <row r="83" spans="1:9" x14ac:dyDescent="0.25">
      <c r="A83" t="s">
        <v>1002</v>
      </c>
      <c r="B83" t="s">
        <v>1003</v>
      </c>
      <c r="C83" s="61" t="s">
        <v>1735</v>
      </c>
      <c r="D83" t="s">
        <v>651</v>
      </c>
      <c r="E83" t="s">
        <v>1401</v>
      </c>
      <c r="F83" t="s">
        <v>1538</v>
      </c>
      <c r="G83" s="58" t="s">
        <v>1144</v>
      </c>
      <c r="H83" t="s">
        <v>1359</v>
      </c>
      <c r="I83" t="str">
        <f>SUBSTITUTE(B83,"SYS","Sysco")</f>
        <v>Sysco Seattle, WA</v>
      </c>
    </row>
  </sheetData>
  <autoFilter ref="A1:I83" xr:uid="{FBDE2BCA-2A8C-47AB-B7A6-DC75AA0515FD}"/>
  <conditionalFormatting sqref="H1:H1048576 I1">
    <cfRule type="duplicateValues" dxfId="1641" priority="43"/>
  </conditionalFormatting>
  <hyperlinks>
    <hyperlink ref="C2" location="CN_IAK!A1" display="Link to Tab" xr:uid="{A3F04D5B-3E06-491B-BAB3-62782BC6332F}"/>
    <hyperlink ref="C3" location="CN_CHI!A1" display="Link to Tab" xr:uid="{6B50EBD8-F51D-4E50-8888-D105DDA14635}"/>
    <hyperlink ref="C4" location="CN_SDV!A1" display="Link to Tab" xr:uid="{2CBAE60C-991F-4611-BEEE-07B87343DC49}"/>
    <hyperlink ref="C5" location="CN_CIL!A1" display="Link to Tab" xr:uid="{5D0EE9CE-0CDA-4F63-BEFC-5428DC8062E0}"/>
    <hyperlink ref="C6" location="CN_KSC!A1" display="Link to Tab" xr:uid="{C83395ED-F534-4654-B4F9-0E4B665DC49A}"/>
    <hyperlink ref="C7" location="CN_MMN!A1" display="Link to Tab" xr:uid="{DD60559C-C0DF-4184-A7F7-ABB9C49F613B}"/>
    <hyperlink ref="C8" location="CN_ASI!A1" display="Link to Tab" xr:uid="{098CF5C2-D002-4F50-8B47-06E671FB47B9}"/>
    <hyperlink ref="C9" location="CN_WMN!A1" display="Link to Tab" xr:uid="{C1F73090-1918-4EC8-BF47-74EAEF108FD7}"/>
    <hyperlink ref="C10" location="CN_STL!A1" display="Link to Tab" xr:uid="{8C65A47E-7985-403E-9862-F910F5FF8137}"/>
    <hyperlink ref="C11" location="CN_FND!A1" display="Link to Tab" xr:uid="{82DA9ACF-B891-4600-BDA8-6CA1E343178E}"/>
    <hyperlink ref="C12" location="CN_LNC!A1" display="Link to Tab" xr:uid="{33FD214F-5D82-4334-BD38-6BA136F44CE6}"/>
    <hyperlink ref="C13" location="CN_BRB!A1" display="Link to Tab" xr:uid="{25F9937B-87AD-4B79-8D46-B0166AFF5901}"/>
    <hyperlink ref="C14" location="CN_EWI!A1" display="Link to Tab" xr:uid="{E8528439-CE1E-45E8-8BAA-C584D205BC3A}"/>
    <hyperlink ref="C15" location="MA_DET!A1" display="Link to Tab" xr:uid="{ACBE7A66-37FD-47BA-89F2-727C331FFE69}"/>
    <hyperlink ref="C16" location="MA_GRP!A1" display="Link to Tab" xr:uid="{607F1344-92C5-4363-A653-D9A1E1F24D61}"/>
    <hyperlink ref="C17" location="MA_PTS!A1" display="Link to Tab" xr:uid="{A2D971E6-8149-43C2-8745-BA1B1663210A}"/>
    <hyperlink ref="C18" location="MA_CPA!A1" display="Link to Tab" xr:uid="{0A1A1745-27D4-4E2C-B76D-0A5CCE5DCF4E}"/>
    <hyperlink ref="C19" location="MA_PHA!A1" display="Link to Tab" xr:uid="{7D57CDD1-DCBF-4D29-9EFB-256F08C8573B}"/>
    <hyperlink ref="C20" location="MA_SHB!A1" display="Link to Tab" xr:uid="{3F1461C5-BCF5-4B74-A1A1-9E30738C57FF}"/>
    <hyperlink ref="C21" location="MA_ALT!A1" display="Link to Tab" xr:uid="{F8DC7E7A-D74E-4C57-9506-29CFAE17B347}"/>
    <hyperlink ref="C22" location="MA_VGA!A1" display="Link to Tab" xr:uid="{5FD5E764-9B62-44E3-BABB-C5AF4A8DE019}"/>
    <hyperlink ref="C23" location="MA_HMP!A1" display="Link to Tab" xr:uid="{DDE6F633-25E2-46AE-94D9-2F26AD26DB24}"/>
    <hyperlink ref="C24" location="MA_BNE!A1" display="Link to Tab" xr:uid="{15E82A33-5BF9-4956-91AE-BB0EC62B34E7}"/>
    <hyperlink ref="C25" location="MW_IND!A1" display="Link to Tab" xr:uid="{79777C61-60CA-44F0-9CD2-7C2A9B669BB9}"/>
    <hyperlink ref="C26" location="MW_LVL!A1" display="Link to Tab" xr:uid="{BC1B508E-9ECA-443C-B930-F928705536E7}"/>
    <hyperlink ref="C27" location="MW_SBG!A1" display="Link to Tab" xr:uid="{6D4EE377-AC04-482A-AE4D-9B6A9B3B5444}"/>
    <hyperlink ref="C28" location="MW_CNC!A1" display="Link to Tab" xr:uid="{0E9937A8-F03B-4262-A7A4-D7F318D54F61}"/>
    <hyperlink ref="C29" location="MW_CLV!A1" display="Link to Tab" xr:uid="{29711A89-0501-4472-A12B-FC3EBDD6DA62}"/>
    <hyperlink ref="C30" location="NE_CCT!A1" display="Link to Tab" xr:uid="{C3C02E6C-B9BD-47FB-B0D6-7A78BD711959}"/>
    <hyperlink ref="C31" location="NE_BST!A1" display="Link to Tab" xr:uid="{2AD0FB0B-3D6D-42D4-931A-6CDBA3D5159F}"/>
    <hyperlink ref="C32" location="NE_BLT!A1" display="Link to Tab" xr:uid="{A16882C6-BEF4-4B19-8050-B9606AEE4779}"/>
    <hyperlink ref="C33" location="NE_EMD!A1" display="Link to Tab" xr:uid="{AFF185A3-E2C8-459A-8CBC-18DEBCB4D604}"/>
    <hyperlink ref="C34" location="NE_NEN!A1" display="Link to Tab" xr:uid="{8052834E-27B4-4956-95B3-89C014A64E76}"/>
    <hyperlink ref="C35" location="NE_MNY!A1" display="Link to Tab" xr:uid="{1C4366A5-FFBC-4672-B5FF-77DF546ADB8A}"/>
    <hyperlink ref="C36" location="NE_ALB!A1" display="Link to Tab" xr:uid="{7D959ED3-DCDD-4793-9C8E-AC68CB72A43B}"/>
    <hyperlink ref="C37" location="NE_SYR!A1" display="Link to Tab" xr:uid="{46542E1C-7C1B-46D6-91A1-B55575F96398}"/>
    <hyperlink ref="C38" location="NE_LIN!A1" display="Link to Tab" xr:uid="{E9EB073D-0C98-4CB6-BF1F-B0BDEE1F975B}"/>
    <hyperlink ref="C39" location="SE_CAL!A1" display="Link to Tab" xr:uid="{D07579CB-1C9C-4DB9-8A50-B423B273AC96}"/>
    <hyperlink ref="C40" location="SE_GFC!A1" display="Link to Tab" xr:uid="{D4B2A3AD-F458-4763-AE90-F2C03605BAFF}"/>
    <hyperlink ref="C41" location="SE_ARK!A1" display="Link to Tab" xr:uid="{5ED046B2-7847-4FE3-9095-C8B62F7AF0DE}"/>
    <hyperlink ref="C42" location="SE_JKV!A1" display="Link to Tab" xr:uid="{FCA8C7B3-849A-45DE-BE69-5AEB787BEB23}"/>
    <hyperlink ref="C43" location="SE_CFL!A1" display="Link to Tab" xr:uid="{C274CB60-CE0E-4B4F-9396-1CCA6D50B20C}"/>
    <hyperlink ref="C44" location="SE_WFL!A1" display="Link to Tab" xr:uid="{7C4A5220-61A4-463A-807B-04B3CF3B6398}"/>
    <hyperlink ref="C45" location="SE_EFL!A1" display="Link to Tab" xr:uid="{A7616CA2-6461-4C0A-A1F0-9415421F64E3}"/>
    <hyperlink ref="C46" location="SE_SFL!A1" display="Link to Tab" xr:uid="{D0EE49C2-9BC9-47A2-B5FF-AFF89F7A28BC}"/>
    <hyperlink ref="C47" location="SE_BSE!A1" display="Link to Tab" xr:uid="{EF7AD5BB-652E-4BB9-B754-8C89655C9899}"/>
    <hyperlink ref="C48" location="SE_ATL!A1" display="Link to Tab" xr:uid="{0646FF53-1DE9-47DE-AAD3-AD1DD9E56F69}"/>
    <hyperlink ref="C49" location="SE_NLA!A1" display="Link to Tab" xr:uid="{1E5A2A19-B56A-4584-97B5-C8E09894B0E2}"/>
    <hyperlink ref="C50" location="SE_JKS!A1" display="Link to Tab" xr:uid="{C2CD864D-8682-4813-A67C-61052A6B0437}"/>
    <hyperlink ref="C51" location="SE_CHL!A1" display="Link to Tab" xr:uid="{67704263-586E-4038-9E3E-9A43FD7D5974}"/>
    <hyperlink ref="C52" location="SE_RLG!A1" display="Link to Tab" xr:uid="{F80B1ADD-A6A6-42CF-B06F-CE2058696F56}"/>
    <hyperlink ref="C53" location="SE_SCL!A1" display="Link to Tab" xr:uid="{39E14DF1-2DF8-48A7-862B-984D0E9F1A5B}"/>
    <hyperlink ref="C54" location="SE_CLB!A1" display="Link to Tab" xr:uid="{419B15C0-18AD-407F-B55F-A1C503BC8758}"/>
    <hyperlink ref="C55" location="SE_NSH!A1" display="Link to Tab" xr:uid="{430FAF18-36BE-486B-8A03-5E4082DB3BD0}"/>
    <hyperlink ref="C56" location="SE_MEM!A1" display="Link to Tab" xr:uid="{1953D3AF-3D08-4105-B099-F6CFCECDE03D}"/>
    <hyperlink ref="C57" location="SE_KNX!A1" display="Link to Tab" xr:uid="{FA852CED-48C0-4DA9-8EC0-22A0961362EE}"/>
    <hyperlink ref="C58" location="SW_NMX!A1" display="Link to Tab" xr:uid="{7917E1A1-CB9A-4A4C-BD31-8C821D87F0ED}"/>
    <hyperlink ref="C59" location="SW_OKC!A1" display="Link to Tab" xr:uid="{6DCDB3C1-9D69-44E0-A8AB-A22D2AAB8A76}"/>
    <hyperlink ref="C60" location="SW_DLS!A1" display="Link to Tab" xr:uid="{B3DE603A-50BD-41E1-9DC6-4FE66F3E3F62}"/>
    <hyperlink ref="C61" location="SW_HST!A1" display="Link to Tab" xr:uid="{7E3D5490-314A-4F37-B9C5-5EEB6AD331B9}"/>
    <hyperlink ref="C62" location="SW_CTX!A1" display="Link to Tab" xr:uid="{70D79DEC-689D-4484-B73C-99AE63663070}"/>
    <hyperlink ref="C63" location="SW_ETX!A1" display="Link to Tab" xr:uid="{DCE3629B-A723-4D1C-BD12-5CC8A0130D54}"/>
    <hyperlink ref="C64" location="SW_SFW!A1" display="Link to Tab" xr:uid="{97104EEA-4323-4A8B-97C6-9F8A7A4F4191}"/>
    <hyperlink ref="C65" location="SW_WTX!A1" display="Link to Tab" xr:uid="{E4278EA9-A428-4529-B763-5D94486AE9EB}"/>
    <hyperlink ref="C66" location="WS_ARZ!A1" display="Link to Tab" xr:uid="{0440AD35-740B-4287-94AC-C6879409B083}"/>
    <hyperlink ref="C67" location="WS_CCA!A1" display="Link to Tab" xr:uid="{59A87496-A0D0-4922-A2CE-67A121080128}"/>
    <hyperlink ref="C68" location="WS_LAC!A1" display="Link to Tab" xr:uid="{E89D5C3B-3ED5-45D7-8D63-8B667B188DC1}"/>
    <hyperlink ref="C69" location="WS_SFA!A1" display="Link to Tab" xr:uid="{1FAE0586-F926-4339-A1A4-2C42645B7550}"/>
    <hyperlink ref="C70" location="WS_SDG!A1" display="Link to Tab" xr:uid="{0FBBC82B-0D94-4FF7-874D-C7045EE4B5A2}"/>
    <hyperlink ref="C71" location="WS_SAC!A1" display="Link to Tab" xr:uid="{C9D897C4-2229-4E95-8F91-67D2E337BBAE}"/>
    <hyperlink ref="C72" location="WS_VNT!A1" display="Link to Tab" xr:uid="{4A4214FB-8762-43FA-AF46-E600141AD8B3}"/>
    <hyperlink ref="C73" location="WS_SLC!A1" display="Link to Tab" xr:uid="{89795AE6-9A45-4170-8FF3-EF44E3794D81}"/>
    <hyperlink ref="C74" location="WS_RVS!A1" display="Link to Tab" xr:uid="{953CF2E8-A3D2-4FC9-AB47-A55AF506647C}"/>
    <hyperlink ref="C75" location="WS_HAI!A1" display="Link to Tab" xr:uid="{60C8BB43-5D49-41CD-849C-80F07FB4FCFC}"/>
    <hyperlink ref="C76" location="WS_DNV!A1" display="Link to Tab" xr:uid="{7411A6DD-1C3A-4E48-BC7E-8E26C355782A}"/>
    <hyperlink ref="C77" location="WS_SDN!A1" display="Link to Tab" xr:uid="{8BB8BF63-B1DE-4215-A6F0-98FBE14CA9AC}"/>
    <hyperlink ref="C78" location="WS_BID!A1" display="Link to Tab" xr:uid="{35DE67D8-B13F-4569-98A2-4647F0F62ED4}"/>
    <hyperlink ref="C79" location="WS_SPK!A1" display="Link to Tab" xr:uid="{CD98739C-D10C-44E1-984B-B2EB32BF0CAD}"/>
    <hyperlink ref="C80" location="WS_MNT!A1" display="Link to Tab" xr:uid="{433A5845-DF66-4E28-A22F-A57E8F15EAFB}"/>
    <hyperlink ref="C81" location="WS_POR!A1" display="Link to Tab" xr:uid="{4D325BFC-FC8E-49E5-9583-C786CB8705A7}"/>
    <hyperlink ref="C82" location="WS_ITM!A1" display="Link to Tab" xr:uid="{659CD879-97F6-4A57-A587-4F0131DDDF8F}"/>
    <hyperlink ref="C83" location="WS_SWA!A1" display="Link to Tab" xr:uid="{67FC8E2E-B56C-4205-80B4-34C3FA9CD0EB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04A32-0862-4E9A-8F30-5C5704C8312F}">
  <sheetPr>
    <tabColor rgb="FFB9FFB9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1681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000008500074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MA_PHA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Philadelphia, PA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Location'!$C:$C,MA_PHA!$J$3,'Purchases by Location'!$K:$K,TEXT(MA_PHA!$H13,"00000000000000"))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Location'!$C:$C,MA_PHA!$J$3,'Purchases by Location'!$K:$K,TEXT(MA_PHA!$H14,"00000000000000"))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Location'!$C:$C,MA_PHA!$J$3,'Purchases by Location'!$K:$K,TEXT(MA_PHA!$H15,"00000000000000"))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Location'!$C:$C,MA_PHA!$J$3,'Purchases by Location'!$K:$K,TEXT(MA_PHA!$H16,"00000000000000"))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Location'!$C:$C,MA_PHA!$J$3,'Purchases by Location'!$K:$K,TEXT(MA_PHA!$H17,"00000000000000"))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Location'!$C:$C,MA_PHA!$J$3,'Purchases by Location'!$K:$K,TEXT(MA_PHA!$H18,"00000000000000"))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Location'!$C:$C,MA_PHA!$J$3,'Purchases by Location'!$K:$K,TEXT(MA_PHA!$H19,"00000000000000"))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Location'!$C:$C,MA_PHA!$J$3,'Purchases by Location'!$K:$K,TEXT(MA_PHA!$H20,"00000000000000"))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Location'!$C:$C,MA_PHA!$J$3,'Purchases by Location'!$K:$K,TEXT(MA_PHA!$H21,"00000000000000"))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Location'!$C:$C,MA_PHA!$J$3,'Purchases by Location'!$K:$K,TEXT(MA_PHA!$H22,"00000000000000"))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Location'!$C:$C,MA_PHA!$J$3,'Purchases by Location'!$K:$K,TEXT(MA_PHA!$H23,"00000000000000"))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Location'!$C:$C,MA_PHA!$J$3,'Purchases by Location'!$K:$K,TEXT(MA_PHA!$H25,"00000000000000"))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Location'!$C:$C,MA_PHA!$J$3,'Purchases by Location'!$K:$K,TEXT(MA_PHA!$H26,"00000000000000"))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Location'!$C:$C,MA_PHA!$J$3,'Purchases by Location'!$K:$K,TEXT(MA_PHA!$H27,"00000000000000"))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Location'!$C:$C,MA_PHA!$J$3,'Purchases by Location'!$K:$K,TEXT(MA_PHA!$H28,"00000000000000"))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Location'!$C:$C,MA_PHA!$J$3,'Purchases by Location'!$K:$K,TEXT(MA_PHA!$H29,"00000000000000"))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Location'!$C:$C,MA_PHA!$J$3,'Purchases by Location'!$K:$K,TEXT(MA_PHA!$H30,"00000000000000"))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Location'!$C:$C,MA_PHA!$J$3,'Purchases by Location'!$K:$K,TEXT(MA_PHA!$H31,"00000000000000"))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Location'!$C:$C,MA_PHA!$J$3,'Purchases by Location'!$K:$K,TEXT(MA_PHA!$H32,"00000000000000"))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Location'!$C:$C,MA_PHA!$J$3,'Purchases by Location'!$K:$K,TEXT(MA_PHA!$H33,"00000000000000"))</f>
        <v>1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Location'!$C:$C,MA_PHA!$J$3,'Purchases by Location'!$K:$K,TEXT(MA_PHA!$H34,"00000000000000"))</f>
        <v>1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Location'!$C:$C,MA_PHA!$J$3,'Purchases by Location'!$K:$K,TEXT(MA_PHA!$H35,"00000000000000"))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Location'!$C:$C,MA_PHA!$J$3,'Purchases by Location'!$K:$K,TEXT(MA_PHA!$H36,"00000000000000"))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Location'!$C:$C,MA_PHA!$J$3,'Purchases by Location'!$K:$K,TEXT(MA_PHA!$H37,"00000000000000"))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Location'!$C:$C,MA_PHA!$J$3,'Purchases by Location'!$K:$K,TEXT(MA_PHA!$H38,"00000000000000"))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Location'!$C:$C,MA_PHA!$J$3,'Purchases by Location'!$K:$K,TEXT(MA_PHA!$H39,"00000000000000"))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Location'!$C:$C,MA_PHA!$J$3,'Purchases by Location'!$K:$K,TEXT(MA_PHA!$H40,"00000000000000"))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Location'!$C:$C,MA_PHA!$J$3,'Purchases by Location'!$K:$K,TEXT(MA_PHA!$H41,"00000000000000"))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Location'!$C:$C,MA_PHA!$J$3,'Purchases by Location'!$K:$K,TEXT(MA_PHA!$H42,"00000000000000"))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Location'!$C:$C,MA_PHA!$J$3,'Purchases by Location'!$K:$K,TEXT(MA_PHA!$H43,"00000000000000"))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Location'!$C:$C,MA_PHA!$J$3,'Purchases by Location'!$K:$K,TEXT(MA_PHA!$H44,"00000000000000"))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Location'!$C:$C,MA_PHA!$J$3,'Purchases by Location'!$K:$K,TEXT(MA_PHA!$H45,"00000000000000"))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Location'!$C:$C,MA_PHA!$J$3,'Purchases by Location'!$K:$K,TEXT(MA_PHA!$H46,"00000000000000"))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Location'!$C:$C,MA_PHA!$J$3,'Purchases by Location'!$K:$K,TEXT(MA_PHA!$H47,"00000000000000"))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Location'!$C:$C,MA_PHA!$J$3,'Purchases by Location'!$K:$K,TEXT(MA_PHA!$H48,"00000000000000"))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Location'!$C:$C,MA_PHA!$J$3,'Purchases by Location'!$K:$K,TEXT(MA_PHA!$H49,"00000000000000"))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Location'!$C:$C,MA_PHA!$J$3,'Purchases by Location'!$K:$K,TEXT(MA_PHA!$H50,"00000000000000"))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Location'!$C:$C,MA_PHA!$J$3,'Purchases by Location'!$K:$K,TEXT(MA_PHA!$H51,"00000000000000"))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Location'!$C:$C,MA_PHA!$J$3,'Purchases by Location'!$K:$K,TEXT(MA_PHA!$H52,"00000000000000"))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Location'!$C:$C,MA_PHA!$J$3,'Purchases by Location'!$K:$K,TEXT(MA_PHA!$H53,"00000000000000"))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Location'!$C:$C,MA_PHA!$J$3,'Purchases by Location'!$K:$K,TEXT(MA_PHA!$H54,"00000000000000"))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Location'!$C:$C,MA_PHA!$J$3,'Purchases by Location'!$K:$K,TEXT(MA_PHA!$H55,"00000000000000"))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Todd Holmes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Sr Regional Sales Manager -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tholmes@REDGOLD.com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484.239.1621 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Location'!$C:$C,MA_PHA!$J$3,'Purchases by Location'!$K:$K,TEXT(MA_PHA!$H61,"00000000000000"))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Location'!$C:$C,MA_PHA!$J$3,'Purchases by Location'!$K:$K,TEXT(MA_PHA!$H62,"00000000000000"))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Location'!$C:$C,MA_PHA!$J$3,'Purchases by Location'!$K:$K,TEXT(MA_PHA!$H63,"00000000000000"))</f>
        <v>1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Location'!$C:$C,MA_PHA!$J$3,'Purchases by Location'!$K:$K,TEXT(MA_PHA!$H64,"00000000000000"))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Location'!$C:$C,MA_PHA!$J$3,'Purchases by Location'!$K:$K,TEXT(MA_PHA!$H65,"00000000000000"))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Location'!$C:$C,MA_PHA!$J$3,'Purchases by Location'!$K:$K,TEXT(MA_PHA!$H66,"00000000000000"))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Location'!$C:$C,MA_PHA!$J$3,'Purchases by Location'!$K:$K,TEXT(MA_PHA!$H67,"00000000000000"))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Location'!$C:$C,MA_PHA!$J$3,'Purchases by Location'!$K:$K,TEXT(MA_PHA!$H68,"00000000000000"))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Location'!$C:$C,MA_PHA!$J$3,'Purchases by Location'!$K:$K,TEXT(MA_PHA!$H69,"00000000000000"))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Location'!$C:$C,MA_PHA!$J$3,'Purchases by Location'!$K:$K,TEXT(MA_PHA!$H70,"00000000000000"))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Location'!$C:$C,MA_PHA!$J$3,'Purchases by Location'!$K:$K,TEXT(MA_PHA!$H71,"00000000000000"))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Location'!$C:$C,MA_PHA!$J$3,'Purchases by Location'!$K:$K,TEXT(MA_PHA!$H72,"00000000000000"))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Location'!$C:$C,MA_PHA!$J$3,'Purchases by Location'!$K:$K,TEXT(MA_PHA!$H73,"00000000000000"))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Location'!$C:$C,MA_PHA!$J$3,'Purchases by Location'!$K:$K,TEXT(MA_PHA!$H74,"00000000000000"))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Location'!$C:$C,MA_PHA!$J$3,'Purchases by Location'!$K:$K,TEXT(MA_PHA!$H75,"00000000000000"))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Location'!$C:$C,MA_PHA!$J$3,'Purchases by Location'!$K:$K,TEXT(MA_PHA!$H76,"00000000000000"))</f>
        <v>1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Location'!$C:$C,MA_PHA!$J$3,'Purchases by Location'!$K:$K,TEXT(MA_PHA!$H77,"00000000000000"))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Location'!$C:$C,MA_PHA!$J$3,'Purchases by Location'!$K:$K,TEXT(MA_PHA!$H78,"00000000000000"))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Location'!$C:$C,MA_PHA!$J$3,'Purchases by Location'!$K:$K,TEXT(MA_PHA!$H79,"00000000000000"))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Location'!$C:$C,MA_PHA!$J$3,'Purchases by Location'!$K:$K,TEXT(MA_PHA!$H80,"00000000000000"))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Location'!$C:$C,MA_PHA!$J$3,'Purchases by Location'!$K:$K,TEXT(MA_PHA!$H81,"00000000000000"))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Location'!$C:$C,MA_PHA!$J$3,'Purchases by Location'!$K:$K,TEXT(MA_PHA!$H82,"00000000000000"))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Location'!$C:$C,MA_PHA!$J$3,'Purchases by Location'!$K:$K,TEXT(MA_PHA!$H83,"00000000000000"))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Location'!$C:$C,MA_PHA!$J$3,'Purchases by Location'!$K:$K,TEXT(MA_PHA!$H84,"00000000000000"))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Location'!$C:$C,MA_PHA!$J$3,'Purchases by Location'!$K:$K,TEXT(MA_PHA!$H85,"00000000000000"))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Location'!$C:$C,MA_PHA!$J$3,'Purchases by Location'!$K:$K,TEXT(MA_PHA!$H86,"00000000000000"))</f>
        <v>1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Location'!$C:$C,MA_PHA!$J$3,'Purchases by Location'!$K:$K,TEXT(MA_PHA!$H87,"00000000000000"))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Location'!$C:$C,MA_PHA!$J$3,'Purchases by Location'!$K:$K,TEXT(MA_PHA!$H88,"00000000000000"))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Location'!$C:$C,MA_PHA!$J$3,'Purchases by Location'!$K:$K,TEXT(MA_PHA!$H89,"00000000000000"))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Location'!$C:$C,MA_PHA!$J$3,'Purchases by Location'!$K:$K,TEXT(MA_PHA!$H90,"00000000000000"))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Location'!$C:$C,MA_PHA!$J$3,'Purchases by Location'!$K:$K,TEXT(MA_PHA!$H91,"00000000000000"))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Location'!$C:$C,MA_PHA!$J$3,'Purchases by Location'!$K:$K,TEXT(MA_PHA!$H92,"00000000000000"))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Location'!$C:$C,MA_PHA!$J$3,'Purchases by Location'!$K:$K,TEXT(MA_PHA!$H93,"00000000000000"))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Location'!$C:$C,MA_PHA!$J$3,'Purchases by Location'!$K:$K,TEXT(MA_PHA!$H94,"00000000000000"))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Location'!$C:$C,MA_PHA!$J$3,'Purchases by Location'!$K:$K,TEXT(MA_PHA!$H95,"00000000000000"))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Location'!$C:$C,MA_PHA!$J$3,'Purchases by Location'!$K:$K,TEXT(MA_PHA!$H96,"00000000000000"))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Location'!$C:$C,MA_PHA!$J$3,'Purchases by Location'!$K:$K,TEXT(MA_PHA!$H97,"00000000000000"))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Location'!$C:$C,MA_PHA!$J$3,'Purchases by Location'!$K:$K,TEXT(MA_PHA!$H98,"00000000000000"))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Location'!$C:$C,MA_PHA!$J$3,'Purchases by Location'!$K:$K,TEXT(MA_PHA!$H99,"00000000000000"))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Location'!$C:$C,MA_PHA!$J$3,'Purchases by Location'!$K:$K,TEXT(MA_PHA!$H101,"00000000000000"))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Location'!$C:$C,MA_PHA!$J$3,'Purchases by Location'!$K:$K,TEXT(MA_PHA!$H102,"00000000000000"))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Location'!$C:$C,MA_PHA!$J$3,'Purchases by Location'!$K:$K,TEXT(MA_PHA!$H103,"00000000000000"))</f>
        <v>1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Location'!$C:$C,MA_PHA!$J$3,'Purchases by Location'!$K:$K,TEXT(MA_PHA!$H104,"00000000000000"))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Location'!$C:$C,MA_PHA!$J$3,'Purchases by Location'!$K:$K,TEXT(MA_PHA!$H105,"00000000000000"))</f>
        <v>1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Location'!$C:$C,MA_PHA!$J$3,'Purchases by Location'!$K:$K,TEXT(MA_PHA!$H106,"00000000000000"))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Location'!$C:$C,MA_PHA!$J$3,'Purchases by Location'!$K:$K,TEXT(MA_PHA!$H107,"00000000000000"))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Todd Holmes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Sr Regional Sales Manager -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tholmes@REDGOLD.com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484.239.1621 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300" priority="18"/>
  </conditionalFormatting>
  <conditionalFormatting sqref="B71">
    <cfRule type="duplicateValues" dxfId="1299" priority="17"/>
  </conditionalFormatting>
  <conditionalFormatting sqref="B86 B88">
    <cfRule type="duplicateValues" dxfId="1298" priority="16"/>
  </conditionalFormatting>
  <conditionalFormatting sqref="B101:B107">
    <cfRule type="duplicateValues" dxfId="1297" priority="15"/>
  </conditionalFormatting>
  <conditionalFormatting sqref="B87 B34:B39 B25:B27 B49:B55 B45:B47 B41:B43">
    <cfRule type="duplicateValues" dxfId="1296" priority="19"/>
  </conditionalFormatting>
  <conditionalFormatting sqref="B72:B85 B89:B99 B62:B70">
    <cfRule type="duplicateValues" dxfId="1295" priority="20"/>
  </conditionalFormatting>
  <conditionalFormatting sqref="A10">
    <cfRule type="expression" dxfId="1294" priority="14">
      <formula>$H10&gt;0</formula>
    </cfRule>
  </conditionalFormatting>
  <conditionalFormatting sqref="B48">
    <cfRule type="duplicateValues" dxfId="1293" priority="13"/>
  </conditionalFormatting>
  <conditionalFormatting sqref="B44">
    <cfRule type="duplicateValues" dxfId="1292" priority="12"/>
  </conditionalFormatting>
  <conditionalFormatting sqref="B40">
    <cfRule type="duplicateValues" dxfId="1291" priority="11"/>
  </conditionalFormatting>
  <conditionalFormatting sqref="B29:B33">
    <cfRule type="duplicateValues" dxfId="1290" priority="10"/>
  </conditionalFormatting>
  <conditionalFormatting sqref="B28">
    <cfRule type="duplicateValues" dxfId="1289" priority="9"/>
  </conditionalFormatting>
  <conditionalFormatting sqref="A13:F55 A56:A60 D56:E60 A61:F107">
    <cfRule type="expression" dxfId="1288" priority="8">
      <formula>$G13&gt;0</formula>
    </cfRule>
  </conditionalFormatting>
  <conditionalFormatting sqref="B44">
    <cfRule type="duplicateValues" dxfId="1287" priority="7"/>
  </conditionalFormatting>
  <conditionalFormatting sqref="B48">
    <cfRule type="duplicateValues" dxfId="1286" priority="6"/>
  </conditionalFormatting>
  <conditionalFormatting sqref="B62:B67">
    <cfRule type="duplicateValues" dxfId="1285" priority="5"/>
  </conditionalFormatting>
  <conditionalFormatting sqref="B89:B91">
    <cfRule type="duplicateValues" dxfId="1284" priority="4"/>
  </conditionalFormatting>
  <conditionalFormatting sqref="B93:B96">
    <cfRule type="duplicateValues" dxfId="1283" priority="3"/>
  </conditionalFormatting>
  <conditionalFormatting sqref="A108:A112 D108:E108 D110:E112 D109">
    <cfRule type="expression" dxfId="1282" priority="2">
      <formula>$G108&gt;0</formula>
    </cfRule>
  </conditionalFormatting>
  <conditionalFormatting sqref="E109">
    <cfRule type="expression" dxfId="1281" priority="1">
      <formula>$G109&gt;0</formula>
    </cfRule>
  </conditionalFormatting>
  <hyperlinks>
    <hyperlink ref="L1" location="Contents!A1" display="BACK TO CONTENTS TAB" xr:uid="{EE79B036-B4FB-45A1-8050-1D0D624397C0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5F9DCA-156D-4A93-89F6-0BA7AA0BEFC9}">
          <x14:formula1>
            <xm:f>Locations!$L:$L</xm:f>
          </x14:formula1>
          <xm:sqref>J2:M2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A2AFB-2DFA-478E-ACBF-0691D2A4FF39}">
  <sheetPr>
    <tabColor rgb="FFB9FFB9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1117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000008500379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MA_SHB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Sygma Harrisburg, PA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Location'!$C:$C,MA_SHB!$J$3,'Purchases by Location'!$K:$K,TEXT(MA_SHB!$H13,"00000000000000"))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Location'!$C:$C,MA_SHB!$J$3,'Purchases by Location'!$K:$K,TEXT(MA_SHB!$H14,"00000000000000"))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Location'!$C:$C,MA_SHB!$J$3,'Purchases by Location'!$K:$K,TEXT(MA_SHB!$H15,"00000000000000"))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Location'!$C:$C,MA_SHB!$J$3,'Purchases by Location'!$K:$K,TEXT(MA_SHB!$H16,"00000000000000"))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Location'!$C:$C,MA_SHB!$J$3,'Purchases by Location'!$K:$K,TEXT(MA_SHB!$H17,"00000000000000"))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Location'!$C:$C,MA_SHB!$J$3,'Purchases by Location'!$K:$K,TEXT(MA_SHB!$H18,"00000000000000"))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Location'!$C:$C,MA_SHB!$J$3,'Purchases by Location'!$K:$K,TEXT(MA_SHB!$H19,"00000000000000"))</f>
        <v>2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Location'!$C:$C,MA_SHB!$J$3,'Purchases by Location'!$K:$K,TEXT(MA_SHB!$H20,"00000000000000"))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Location'!$C:$C,MA_SHB!$J$3,'Purchases by Location'!$K:$K,TEXT(MA_SHB!$H21,"00000000000000"))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Location'!$C:$C,MA_SHB!$J$3,'Purchases by Location'!$K:$K,TEXT(MA_SHB!$H22,"00000000000000"))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Location'!$C:$C,MA_SHB!$J$3,'Purchases by Location'!$K:$K,TEXT(MA_SHB!$H23,"00000000000000"))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Location'!$C:$C,MA_SHB!$J$3,'Purchases by Location'!$K:$K,TEXT(MA_SHB!$H25,"00000000000000"))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Location'!$C:$C,MA_SHB!$J$3,'Purchases by Location'!$K:$K,TEXT(MA_SHB!$H26,"00000000000000"))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Location'!$C:$C,MA_SHB!$J$3,'Purchases by Location'!$K:$K,TEXT(MA_SHB!$H27,"00000000000000"))</f>
        <v>2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Location'!$C:$C,MA_SHB!$J$3,'Purchases by Location'!$K:$K,TEXT(MA_SHB!$H28,"00000000000000"))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Location'!$C:$C,MA_SHB!$J$3,'Purchases by Location'!$K:$K,TEXT(MA_SHB!$H29,"00000000000000"))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Location'!$C:$C,MA_SHB!$J$3,'Purchases by Location'!$K:$K,TEXT(MA_SHB!$H30,"00000000000000"))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Location'!$C:$C,MA_SHB!$J$3,'Purchases by Location'!$K:$K,TEXT(MA_SHB!$H31,"00000000000000"))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Location'!$C:$C,MA_SHB!$J$3,'Purchases by Location'!$K:$K,TEXT(MA_SHB!$H32,"00000000000000"))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Location'!$C:$C,MA_SHB!$J$3,'Purchases by Location'!$K:$K,TEXT(MA_SHB!$H33,"00000000000000"))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Location'!$C:$C,MA_SHB!$J$3,'Purchases by Location'!$K:$K,TEXT(MA_SHB!$H34,"00000000000000"))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Location'!$C:$C,MA_SHB!$J$3,'Purchases by Location'!$K:$K,TEXT(MA_SHB!$H35,"00000000000000"))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Location'!$C:$C,MA_SHB!$J$3,'Purchases by Location'!$K:$K,TEXT(MA_SHB!$H36,"00000000000000"))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Location'!$C:$C,MA_SHB!$J$3,'Purchases by Location'!$K:$K,TEXT(MA_SHB!$H37,"00000000000000"))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Location'!$C:$C,MA_SHB!$J$3,'Purchases by Location'!$K:$K,TEXT(MA_SHB!$H38,"00000000000000"))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Location'!$C:$C,MA_SHB!$J$3,'Purchases by Location'!$K:$K,TEXT(MA_SHB!$H39,"00000000000000"))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Location'!$C:$C,MA_SHB!$J$3,'Purchases by Location'!$K:$K,TEXT(MA_SHB!$H40,"00000000000000"))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Location'!$C:$C,MA_SHB!$J$3,'Purchases by Location'!$K:$K,TEXT(MA_SHB!$H41,"00000000000000"))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Location'!$C:$C,MA_SHB!$J$3,'Purchases by Location'!$K:$K,TEXT(MA_SHB!$H42,"00000000000000"))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Location'!$C:$C,MA_SHB!$J$3,'Purchases by Location'!$K:$K,TEXT(MA_SHB!$H43,"00000000000000"))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Location'!$C:$C,MA_SHB!$J$3,'Purchases by Location'!$K:$K,TEXT(MA_SHB!$H44,"00000000000000"))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Location'!$C:$C,MA_SHB!$J$3,'Purchases by Location'!$K:$K,TEXT(MA_SHB!$H45,"00000000000000"))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Location'!$C:$C,MA_SHB!$J$3,'Purchases by Location'!$K:$K,TEXT(MA_SHB!$H46,"00000000000000"))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Location'!$C:$C,MA_SHB!$J$3,'Purchases by Location'!$K:$K,TEXT(MA_SHB!$H47,"00000000000000"))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Location'!$C:$C,MA_SHB!$J$3,'Purchases by Location'!$K:$K,TEXT(MA_SHB!$H48,"00000000000000"))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Location'!$C:$C,MA_SHB!$J$3,'Purchases by Location'!$K:$K,TEXT(MA_SHB!$H49,"00000000000000"))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Location'!$C:$C,MA_SHB!$J$3,'Purchases by Location'!$K:$K,TEXT(MA_SHB!$H50,"00000000000000"))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Location'!$C:$C,MA_SHB!$J$3,'Purchases by Location'!$K:$K,TEXT(MA_SHB!$H51,"00000000000000"))</f>
        <v>2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Location'!$C:$C,MA_SHB!$J$3,'Purchases by Location'!$K:$K,TEXT(MA_SHB!$H52,"00000000000000"))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Location'!$C:$C,MA_SHB!$J$3,'Purchases by Location'!$K:$K,TEXT(MA_SHB!$H53,"00000000000000"))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Location'!$C:$C,MA_SHB!$J$3,'Purchases by Location'!$K:$K,TEXT(MA_SHB!$H54,"00000000000000"))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Location'!$C:$C,MA_SHB!$J$3,'Purchases by Location'!$K:$K,TEXT(MA_SHB!$H55,"00000000000000"))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Todd Holmes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Sr Regional Sales Manager -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tholmes@REDGOLD.com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484.239.1621 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Location'!$C:$C,MA_SHB!$J$3,'Purchases by Location'!$K:$K,TEXT(MA_SHB!$H61,"00000000000000"))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Location'!$C:$C,MA_SHB!$J$3,'Purchases by Location'!$K:$K,TEXT(MA_SHB!$H62,"00000000000000"))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Location'!$C:$C,MA_SHB!$J$3,'Purchases by Location'!$K:$K,TEXT(MA_SHB!$H63,"00000000000000"))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Location'!$C:$C,MA_SHB!$J$3,'Purchases by Location'!$K:$K,TEXT(MA_SHB!$H64,"00000000000000"))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Location'!$C:$C,MA_SHB!$J$3,'Purchases by Location'!$K:$K,TEXT(MA_SHB!$H65,"00000000000000"))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Location'!$C:$C,MA_SHB!$J$3,'Purchases by Location'!$K:$K,TEXT(MA_SHB!$H66,"00000000000000"))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Location'!$C:$C,MA_SHB!$J$3,'Purchases by Location'!$K:$K,TEXT(MA_SHB!$H67,"00000000000000"))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Location'!$C:$C,MA_SHB!$J$3,'Purchases by Location'!$K:$K,TEXT(MA_SHB!$H68,"00000000000000"))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Location'!$C:$C,MA_SHB!$J$3,'Purchases by Location'!$K:$K,TEXT(MA_SHB!$H69,"00000000000000"))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Location'!$C:$C,MA_SHB!$J$3,'Purchases by Location'!$K:$K,TEXT(MA_SHB!$H70,"00000000000000"))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Location'!$C:$C,MA_SHB!$J$3,'Purchases by Location'!$K:$K,TEXT(MA_SHB!$H71,"00000000000000"))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Location'!$C:$C,MA_SHB!$J$3,'Purchases by Location'!$K:$K,TEXT(MA_SHB!$H72,"00000000000000"))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Location'!$C:$C,MA_SHB!$J$3,'Purchases by Location'!$K:$K,TEXT(MA_SHB!$H73,"00000000000000"))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Location'!$C:$C,MA_SHB!$J$3,'Purchases by Location'!$K:$K,TEXT(MA_SHB!$H74,"00000000000000"))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Location'!$C:$C,MA_SHB!$J$3,'Purchases by Location'!$K:$K,TEXT(MA_SHB!$H75,"00000000000000"))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Location'!$C:$C,MA_SHB!$J$3,'Purchases by Location'!$K:$K,TEXT(MA_SHB!$H76,"00000000000000"))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Location'!$C:$C,MA_SHB!$J$3,'Purchases by Location'!$K:$K,TEXT(MA_SHB!$H77,"00000000000000"))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Location'!$C:$C,MA_SHB!$J$3,'Purchases by Location'!$K:$K,TEXT(MA_SHB!$H78,"00000000000000"))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Location'!$C:$C,MA_SHB!$J$3,'Purchases by Location'!$K:$K,TEXT(MA_SHB!$H79,"00000000000000"))</f>
        <v>2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Location'!$C:$C,MA_SHB!$J$3,'Purchases by Location'!$K:$K,TEXT(MA_SHB!$H80,"00000000000000"))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Location'!$C:$C,MA_SHB!$J$3,'Purchases by Location'!$K:$K,TEXT(MA_SHB!$H81,"00000000000000"))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Location'!$C:$C,MA_SHB!$J$3,'Purchases by Location'!$K:$K,TEXT(MA_SHB!$H82,"00000000000000"))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Location'!$C:$C,MA_SHB!$J$3,'Purchases by Location'!$K:$K,TEXT(MA_SHB!$H83,"00000000000000"))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Location'!$C:$C,MA_SHB!$J$3,'Purchases by Location'!$K:$K,TEXT(MA_SHB!$H84,"00000000000000"))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Location'!$C:$C,MA_SHB!$J$3,'Purchases by Location'!$K:$K,TEXT(MA_SHB!$H85,"00000000000000"))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Location'!$C:$C,MA_SHB!$J$3,'Purchases by Location'!$K:$K,TEXT(MA_SHB!$H86,"00000000000000"))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Location'!$C:$C,MA_SHB!$J$3,'Purchases by Location'!$K:$K,TEXT(MA_SHB!$H87,"00000000000000"))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Location'!$C:$C,MA_SHB!$J$3,'Purchases by Location'!$K:$K,TEXT(MA_SHB!$H88,"00000000000000"))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Location'!$C:$C,MA_SHB!$J$3,'Purchases by Location'!$K:$K,TEXT(MA_SHB!$H89,"00000000000000"))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Location'!$C:$C,MA_SHB!$J$3,'Purchases by Location'!$K:$K,TEXT(MA_SHB!$H90,"00000000000000"))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Location'!$C:$C,MA_SHB!$J$3,'Purchases by Location'!$K:$K,TEXT(MA_SHB!$H91,"00000000000000"))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Location'!$C:$C,MA_SHB!$J$3,'Purchases by Location'!$K:$K,TEXT(MA_SHB!$H92,"00000000000000"))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Location'!$C:$C,MA_SHB!$J$3,'Purchases by Location'!$K:$K,TEXT(MA_SHB!$H93,"00000000000000"))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Location'!$C:$C,MA_SHB!$J$3,'Purchases by Location'!$K:$K,TEXT(MA_SHB!$H94,"00000000000000"))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Location'!$C:$C,MA_SHB!$J$3,'Purchases by Location'!$K:$K,TEXT(MA_SHB!$H95,"00000000000000"))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Location'!$C:$C,MA_SHB!$J$3,'Purchases by Location'!$K:$K,TEXT(MA_SHB!$H96,"00000000000000"))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Location'!$C:$C,MA_SHB!$J$3,'Purchases by Location'!$K:$K,TEXT(MA_SHB!$H97,"00000000000000"))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Location'!$C:$C,MA_SHB!$J$3,'Purchases by Location'!$K:$K,TEXT(MA_SHB!$H98,"00000000000000"))</f>
        <v>2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Location'!$C:$C,MA_SHB!$J$3,'Purchases by Location'!$K:$K,TEXT(MA_SHB!$H99,"00000000000000"))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Location'!$C:$C,MA_SHB!$J$3,'Purchases by Location'!$K:$K,TEXT(MA_SHB!$H101,"00000000000000"))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Location'!$C:$C,MA_SHB!$J$3,'Purchases by Location'!$K:$K,TEXT(MA_SHB!$H102,"00000000000000"))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Location'!$C:$C,MA_SHB!$J$3,'Purchases by Location'!$K:$K,TEXT(MA_SHB!$H103,"00000000000000"))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Location'!$C:$C,MA_SHB!$J$3,'Purchases by Location'!$K:$K,TEXT(MA_SHB!$H104,"00000000000000"))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Location'!$C:$C,MA_SHB!$J$3,'Purchases by Location'!$K:$K,TEXT(MA_SHB!$H105,"00000000000000"))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Location'!$C:$C,MA_SHB!$J$3,'Purchases by Location'!$K:$K,TEXT(MA_SHB!$H106,"00000000000000"))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Location'!$C:$C,MA_SHB!$J$3,'Purchases by Location'!$K:$K,TEXT(MA_SHB!$H107,"00000000000000"))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Todd Holmes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Sr Regional Sales Manager -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tholmes@REDGOLD.com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484.239.1621 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280" priority="18"/>
  </conditionalFormatting>
  <conditionalFormatting sqref="B71">
    <cfRule type="duplicateValues" dxfId="1279" priority="17"/>
  </conditionalFormatting>
  <conditionalFormatting sqref="B86 B88">
    <cfRule type="duplicateValues" dxfId="1278" priority="16"/>
  </conditionalFormatting>
  <conditionalFormatting sqref="B101:B107">
    <cfRule type="duplicateValues" dxfId="1277" priority="15"/>
  </conditionalFormatting>
  <conditionalFormatting sqref="B87 B34:B39 B25:B27 B49:B55 B45:B47 B41:B43">
    <cfRule type="duplicateValues" dxfId="1276" priority="19"/>
  </conditionalFormatting>
  <conditionalFormatting sqref="B72:B85 B89:B99 B62:B70">
    <cfRule type="duplicateValues" dxfId="1275" priority="20"/>
  </conditionalFormatting>
  <conditionalFormatting sqref="A10">
    <cfRule type="expression" dxfId="1274" priority="14">
      <formula>$H10&gt;0</formula>
    </cfRule>
  </conditionalFormatting>
  <conditionalFormatting sqref="B48">
    <cfRule type="duplicateValues" dxfId="1273" priority="13"/>
  </conditionalFormatting>
  <conditionalFormatting sqref="B44">
    <cfRule type="duplicateValues" dxfId="1272" priority="12"/>
  </conditionalFormatting>
  <conditionalFormatting sqref="B40">
    <cfRule type="duplicateValues" dxfId="1271" priority="11"/>
  </conditionalFormatting>
  <conditionalFormatting sqref="B29:B33">
    <cfRule type="duplicateValues" dxfId="1270" priority="10"/>
  </conditionalFormatting>
  <conditionalFormatting sqref="B28">
    <cfRule type="duplicateValues" dxfId="1269" priority="9"/>
  </conditionalFormatting>
  <conditionalFormatting sqref="A13:F55 A56:A60 D56:E60 A61:F107">
    <cfRule type="expression" dxfId="1268" priority="8">
      <formula>$G13&gt;0</formula>
    </cfRule>
  </conditionalFormatting>
  <conditionalFormatting sqref="B44">
    <cfRule type="duplicateValues" dxfId="1267" priority="7"/>
  </conditionalFormatting>
  <conditionalFormatting sqref="B48">
    <cfRule type="duplicateValues" dxfId="1266" priority="6"/>
  </conditionalFormatting>
  <conditionalFormatting sqref="B62:B67">
    <cfRule type="duplicateValues" dxfId="1265" priority="5"/>
  </conditionalFormatting>
  <conditionalFormatting sqref="B89:B91">
    <cfRule type="duplicateValues" dxfId="1264" priority="4"/>
  </conditionalFormatting>
  <conditionalFormatting sqref="B93:B96">
    <cfRule type="duplicateValues" dxfId="1263" priority="3"/>
  </conditionalFormatting>
  <conditionalFormatting sqref="A108:A112 D108:E108 D110:E112 D109">
    <cfRule type="expression" dxfId="1262" priority="2">
      <formula>$G108&gt;0</formula>
    </cfRule>
  </conditionalFormatting>
  <conditionalFormatting sqref="E109">
    <cfRule type="expression" dxfId="1261" priority="1">
      <formula>$G109&gt;0</formula>
    </cfRule>
  </conditionalFormatting>
  <hyperlinks>
    <hyperlink ref="L1" location="Contents!A1" display="BACK TO CONTENTS TAB" xr:uid="{D9178CEA-8274-4413-AE2F-EA079B0133A1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51958A-9965-4F18-A4F8-DA2450B65E35}">
          <x14:formula1>
            <xm:f>Locations!$L:$L</xm:f>
          </x14:formula1>
          <xm:sqref>J2:M2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B7E8C-7496-4D3B-B251-7F532E19FD14}">
  <sheetPr>
    <tabColor rgb="FFB9FFB9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1682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000008500500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MA_ALT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Allentown, PA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Location'!$C:$C,MA_ALT!$J$3,'Purchases by Location'!$K:$K,TEXT(MA_ALT!$H13,"00000000000000"))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Location'!$C:$C,MA_ALT!$J$3,'Purchases by Location'!$K:$K,TEXT(MA_ALT!$H14,"00000000000000"))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Location'!$C:$C,MA_ALT!$J$3,'Purchases by Location'!$K:$K,TEXT(MA_ALT!$H15,"00000000000000"))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Location'!$C:$C,MA_ALT!$J$3,'Purchases by Location'!$K:$K,TEXT(MA_ALT!$H16,"00000000000000"))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Location'!$C:$C,MA_ALT!$J$3,'Purchases by Location'!$K:$K,TEXT(MA_ALT!$H17,"00000000000000"))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Location'!$C:$C,MA_ALT!$J$3,'Purchases by Location'!$K:$K,TEXT(MA_ALT!$H18,"00000000000000"))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Location'!$C:$C,MA_ALT!$J$3,'Purchases by Location'!$K:$K,TEXT(MA_ALT!$H19,"00000000000000"))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Location'!$C:$C,MA_ALT!$J$3,'Purchases by Location'!$K:$K,TEXT(MA_ALT!$H20,"00000000000000"))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Location'!$C:$C,MA_ALT!$J$3,'Purchases by Location'!$K:$K,TEXT(MA_ALT!$H21,"00000000000000"))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Location'!$C:$C,MA_ALT!$J$3,'Purchases by Location'!$K:$K,TEXT(MA_ALT!$H22,"00000000000000"))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Location'!$C:$C,MA_ALT!$J$3,'Purchases by Location'!$K:$K,TEXT(MA_ALT!$H23,"00000000000000"))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Location'!$C:$C,MA_ALT!$J$3,'Purchases by Location'!$K:$K,TEXT(MA_ALT!$H25,"00000000000000"))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Location'!$C:$C,MA_ALT!$J$3,'Purchases by Location'!$K:$K,TEXT(MA_ALT!$H26,"00000000000000"))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Location'!$C:$C,MA_ALT!$J$3,'Purchases by Location'!$K:$K,TEXT(MA_ALT!$H27,"00000000000000"))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Location'!$C:$C,MA_ALT!$J$3,'Purchases by Location'!$K:$K,TEXT(MA_ALT!$H28,"00000000000000"))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Location'!$C:$C,MA_ALT!$J$3,'Purchases by Location'!$K:$K,TEXT(MA_ALT!$H29,"00000000000000"))</f>
        <v>2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Location'!$C:$C,MA_ALT!$J$3,'Purchases by Location'!$K:$K,TEXT(MA_ALT!$H30,"00000000000000"))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Location'!$C:$C,MA_ALT!$J$3,'Purchases by Location'!$K:$K,TEXT(MA_ALT!$H31,"00000000000000"))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Location'!$C:$C,MA_ALT!$J$3,'Purchases by Location'!$K:$K,TEXT(MA_ALT!$H32,"00000000000000"))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Location'!$C:$C,MA_ALT!$J$3,'Purchases by Location'!$K:$K,TEXT(MA_ALT!$H33,"00000000000000"))</f>
        <v>1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Location'!$C:$C,MA_ALT!$J$3,'Purchases by Location'!$K:$K,TEXT(MA_ALT!$H34,"00000000000000"))</f>
        <v>1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Location'!$C:$C,MA_ALT!$J$3,'Purchases by Location'!$K:$K,TEXT(MA_ALT!$H35,"00000000000000"))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Location'!$C:$C,MA_ALT!$J$3,'Purchases by Location'!$K:$K,TEXT(MA_ALT!$H36,"00000000000000"))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Location'!$C:$C,MA_ALT!$J$3,'Purchases by Location'!$K:$K,TEXT(MA_ALT!$H37,"00000000000000"))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Location'!$C:$C,MA_ALT!$J$3,'Purchases by Location'!$K:$K,TEXT(MA_ALT!$H38,"00000000000000"))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Location'!$C:$C,MA_ALT!$J$3,'Purchases by Location'!$K:$K,TEXT(MA_ALT!$H39,"00000000000000"))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Location'!$C:$C,MA_ALT!$J$3,'Purchases by Location'!$K:$K,TEXT(MA_ALT!$H40,"00000000000000"))</f>
        <v>1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Location'!$C:$C,MA_ALT!$J$3,'Purchases by Location'!$K:$K,TEXT(MA_ALT!$H41,"00000000000000"))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Location'!$C:$C,MA_ALT!$J$3,'Purchases by Location'!$K:$K,TEXT(MA_ALT!$H42,"00000000000000"))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Location'!$C:$C,MA_ALT!$J$3,'Purchases by Location'!$K:$K,TEXT(MA_ALT!$H43,"00000000000000"))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Location'!$C:$C,MA_ALT!$J$3,'Purchases by Location'!$K:$K,TEXT(MA_ALT!$H44,"00000000000000"))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Location'!$C:$C,MA_ALT!$J$3,'Purchases by Location'!$K:$K,TEXT(MA_ALT!$H45,"00000000000000"))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Location'!$C:$C,MA_ALT!$J$3,'Purchases by Location'!$K:$K,TEXT(MA_ALT!$H46,"00000000000000"))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Location'!$C:$C,MA_ALT!$J$3,'Purchases by Location'!$K:$K,TEXT(MA_ALT!$H47,"00000000000000"))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Location'!$C:$C,MA_ALT!$J$3,'Purchases by Location'!$K:$K,TEXT(MA_ALT!$H48,"00000000000000"))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Location'!$C:$C,MA_ALT!$J$3,'Purchases by Location'!$K:$K,TEXT(MA_ALT!$H49,"00000000000000"))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Location'!$C:$C,MA_ALT!$J$3,'Purchases by Location'!$K:$K,TEXT(MA_ALT!$H50,"00000000000000"))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Location'!$C:$C,MA_ALT!$J$3,'Purchases by Location'!$K:$K,TEXT(MA_ALT!$H51,"00000000000000"))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Location'!$C:$C,MA_ALT!$J$3,'Purchases by Location'!$K:$K,TEXT(MA_ALT!$H52,"00000000000000"))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Location'!$C:$C,MA_ALT!$J$3,'Purchases by Location'!$K:$K,TEXT(MA_ALT!$H53,"00000000000000"))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Location'!$C:$C,MA_ALT!$J$3,'Purchases by Location'!$K:$K,TEXT(MA_ALT!$H54,"00000000000000"))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Location'!$C:$C,MA_ALT!$J$3,'Purchases by Location'!$K:$K,TEXT(MA_ALT!$H55,"00000000000000"))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Todd Holmes</v>
      </c>
      <c r="E57" s="50" t="str">
        <f>IF(VLOOKUP($J$3,Locations!A:I,9,0)=0,"",VLOOKUP($J$3,Locations!A:I,9,0))</f>
        <v>Affinity-NE-E.PA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Sr Regional Sales Manager -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tholmes@REDGOLD.com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484.239.1621 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Location'!$C:$C,MA_ALT!$J$3,'Purchases by Location'!$K:$K,TEXT(MA_ALT!$H61,"00000000000000"))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Location'!$C:$C,MA_ALT!$J$3,'Purchases by Location'!$K:$K,TEXT(MA_ALT!$H62,"00000000000000"))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Location'!$C:$C,MA_ALT!$J$3,'Purchases by Location'!$K:$K,TEXT(MA_ALT!$H63,"00000000000000"))</f>
        <v>1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Location'!$C:$C,MA_ALT!$J$3,'Purchases by Location'!$K:$K,TEXT(MA_ALT!$H64,"00000000000000"))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Location'!$C:$C,MA_ALT!$J$3,'Purchases by Location'!$K:$K,TEXT(MA_ALT!$H65,"00000000000000"))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Location'!$C:$C,MA_ALT!$J$3,'Purchases by Location'!$K:$K,TEXT(MA_ALT!$H66,"00000000000000"))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Location'!$C:$C,MA_ALT!$J$3,'Purchases by Location'!$K:$K,TEXT(MA_ALT!$H67,"00000000000000"))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Location'!$C:$C,MA_ALT!$J$3,'Purchases by Location'!$K:$K,TEXT(MA_ALT!$H68,"00000000000000"))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Location'!$C:$C,MA_ALT!$J$3,'Purchases by Location'!$K:$K,TEXT(MA_ALT!$H69,"00000000000000"))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Location'!$C:$C,MA_ALT!$J$3,'Purchases by Location'!$K:$K,TEXT(MA_ALT!$H70,"00000000000000"))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Location'!$C:$C,MA_ALT!$J$3,'Purchases by Location'!$K:$K,TEXT(MA_ALT!$H71,"00000000000000"))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Location'!$C:$C,MA_ALT!$J$3,'Purchases by Location'!$K:$K,TEXT(MA_ALT!$H72,"00000000000000"))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Location'!$C:$C,MA_ALT!$J$3,'Purchases by Location'!$K:$K,TEXT(MA_ALT!$H73,"00000000000000"))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Location'!$C:$C,MA_ALT!$J$3,'Purchases by Location'!$K:$K,TEXT(MA_ALT!$H74,"00000000000000"))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Location'!$C:$C,MA_ALT!$J$3,'Purchases by Location'!$K:$K,TEXT(MA_ALT!$H75,"00000000000000"))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Location'!$C:$C,MA_ALT!$J$3,'Purchases by Location'!$K:$K,TEXT(MA_ALT!$H76,"00000000000000"))</f>
        <v>1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Location'!$C:$C,MA_ALT!$J$3,'Purchases by Location'!$K:$K,TEXT(MA_ALT!$H77,"00000000000000"))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Location'!$C:$C,MA_ALT!$J$3,'Purchases by Location'!$K:$K,TEXT(MA_ALT!$H78,"00000000000000"))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Location'!$C:$C,MA_ALT!$J$3,'Purchases by Location'!$K:$K,TEXT(MA_ALT!$H79,"00000000000000"))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Location'!$C:$C,MA_ALT!$J$3,'Purchases by Location'!$K:$K,TEXT(MA_ALT!$H80,"00000000000000"))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Location'!$C:$C,MA_ALT!$J$3,'Purchases by Location'!$K:$K,TEXT(MA_ALT!$H81,"00000000000000"))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Location'!$C:$C,MA_ALT!$J$3,'Purchases by Location'!$K:$K,TEXT(MA_ALT!$H82,"00000000000000"))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Location'!$C:$C,MA_ALT!$J$3,'Purchases by Location'!$K:$K,TEXT(MA_ALT!$H83,"00000000000000"))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Location'!$C:$C,MA_ALT!$J$3,'Purchases by Location'!$K:$K,TEXT(MA_ALT!$H84,"00000000000000"))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Location'!$C:$C,MA_ALT!$J$3,'Purchases by Location'!$K:$K,TEXT(MA_ALT!$H85,"00000000000000"))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Location'!$C:$C,MA_ALT!$J$3,'Purchases by Location'!$K:$K,TEXT(MA_ALT!$H86,"00000000000000"))</f>
        <v>1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Location'!$C:$C,MA_ALT!$J$3,'Purchases by Location'!$K:$K,TEXT(MA_ALT!$H87,"00000000000000"))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Location'!$C:$C,MA_ALT!$J$3,'Purchases by Location'!$K:$K,TEXT(MA_ALT!$H88,"00000000000000"))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Location'!$C:$C,MA_ALT!$J$3,'Purchases by Location'!$K:$K,TEXT(MA_ALT!$H89,"00000000000000"))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Location'!$C:$C,MA_ALT!$J$3,'Purchases by Location'!$K:$K,TEXT(MA_ALT!$H90,"00000000000000"))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Location'!$C:$C,MA_ALT!$J$3,'Purchases by Location'!$K:$K,TEXT(MA_ALT!$H91,"00000000000000"))</f>
        <v>1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Location'!$C:$C,MA_ALT!$J$3,'Purchases by Location'!$K:$K,TEXT(MA_ALT!$H92,"00000000000000"))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Location'!$C:$C,MA_ALT!$J$3,'Purchases by Location'!$K:$K,TEXT(MA_ALT!$H93,"00000000000000"))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Location'!$C:$C,MA_ALT!$J$3,'Purchases by Location'!$K:$K,TEXT(MA_ALT!$H94,"00000000000000"))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Location'!$C:$C,MA_ALT!$J$3,'Purchases by Location'!$K:$K,TEXT(MA_ALT!$H95,"00000000000000"))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Location'!$C:$C,MA_ALT!$J$3,'Purchases by Location'!$K:$K,TEXT(MA_ALT!$H96,"00000000000000"))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Location'!$C:$C,MA_ALT!$J$3,'Purchases by Location'!$K:$K,TEXT(MA_ALT!$H97,"00000000000000"))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Location'!$C:$C,MA_ALT!$J$3,'Purchases by Location'!$K:$K,TEXT(MA_ALT!$H98,"00000000000000"))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Location'!$C:$C,MA_ALT!$J$3,'Purchases by Location'!$K:$K,TEXT(MA_ALT!$H99,"00000000000000"))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Location'!$C:$C,MA_ALT!$J$3,'Purchases by Location'!$K:$K,TEXT(MA_ALT!$H101,"00000000000000"))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Location'!$C:$C,MA_ALT!$J$3,'Purchases by Location'!$K:$K,TEXT(MA_ALT!$H102,"00000000000000"))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Location'!$C:$C,MA_ALT!$J$3,'Purchases by Location'!$K:$K,TEXT(MA_ALT!$H103,"00000000000000"))</f>
        <v>1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Location'!$C:$C,MA_ALT!$J$3,'Purchases by Location'!$K:$K,TEXT(MA_ALT!$H104,"00000000000000"))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Location'!$C:$C,MA_ALT!$J$3,'Purchases by Location'!$K:$K,TEXT(MA_ALT!$H105,"00000000000000"))</f>
        <v>1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Location'!$C:$C,MA_ALT!$J$3,'Purchases by Location'!$K:$K,TEXT(MA_ALT!$H106,"00000000000000"))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Location'!$C:$C,MA_ALT!$J$3,'Purchases by Location'!$K:$K,TEXT(MA_ALT!$H107,"00000000000000"))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Todd Holmes</v>
      </c>
      <c r="E109" s="50" t="str">
        <f>IF(VLOOKUP($J$3,Locations!A:I,9,0)=0,"",VLOOKUP($J$3,Locations!A:I,9,0))</f>
        <v>Affinity-NE-E.PA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Sr Regional Sales Manager -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tholmes@REDGOLD.com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484.239.1621 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260" priority="18"/>
  </conditionalFormatting>
  <conditionalFormatting sqref="B71">
    <cfRule type="duplicateValues" dxfId="1259" priority="17"/>
  </conditionalFormatting>
  <conditionalFormatting sqref="B86 B88">
    <cfRule type="duplicateValues" dxfId="1258" priority="16"/>
  </conditionalFormatting>
  <conditionalFormatting sqref="B101:B107">
    <cfRule type="duplicateValues" dxfId="1257" priority="15"/>
  </conditionalFormatting>
  <conditionalFormatting sqref="B87 B34:B39 B25:B27 B49:B55 B45:B47 B41:B43">
    <cfRule type="duplicateValues" dxfId="1256" priority="19"/>
  </conditionalFormatting>
  <conditionalFormatting sqref="B72:B85 B89:B99 B62:B70">
    <cfRule type="duplicateValues" dxfId="1255" priority="20"/>
  </conditionalFormatting>
  <conditionalFormatting sqref="A10">
    <cfRule type="expression" dxfId="1254" priority="14">
      <formula>$H10&gt;0</formula>
    </cfRule>
  </conditionalFormatting>
  <conditionalFormatting sqref="B48">
    <cfRule type="duplicateValues" dxfId="1253" priority="13"/>
  </conditionalFormatting>
  <conditionalFormatting sqref="B44">
    <cfRule type="duplicateValues" dxfId="1252" priority="12"/>
  </conditionalFormatting>
  <conditionalFormatting sqref="B40">
    <cfRule type="duplicateValues" dxfId="1251" priority="11"/>
  </conditionalFormatting>
  <conditionalFormatting sqref="B29:B33">
    <cfRule type="duplicateValues" dxfId="1250" priority="10"/>
  </conditionalFormatting>
  <conditionalFormatting sqref="B28">
    <cfRule type="duplicateValues" dxfId="1249" priority="9"/>
  </conditionalFormatting>
  <conditionalFormatting sqref="A13:F55 A56:A60 D56:E60 A61:F107">
    <cfRule type="expression" dxfId="1248" priority="8">
      <formula>$G13&gt;0</formula>
    </cfRule>
  </conditionalFormatting>
  <conditionalFormatting sqref="B44">
    <cfRule type="duplicateValues" dxfId="1247" priority="7"/>
  </conditionalFormatting>
  <conditionalFormatting sqref="B48">
    <cfRule type="duplicateValues" dxfId="1246" priority="6"/>
  </conditionalFormatting>
  <conditionalFormatting sqref="B62:B67">
    <cfRule type="duplicateValues" dxfId="1245" priority="5"/>
  </conditionalFormatting>
  <conditionalFormatting sqref="B89:B91">
    <cfRule type="duplicateValues" dxfId="1244" priority="4"/>
  </conditionalFormatting>
  <conditionalFormatting sqref="B93:B96">
    <cfRule type="duplicateValues" dxfId="1243" priority="3"/>
  </conditionalFormatting>
  <conditionalFormatting sqref="A108:A112 D108:E108 D110:E112 D109">
    <cfRule type="expression" dxfId="1242" priority="2">
      <formula>$G108&gt;0</formula>
    </cfRule>
  </conditionalFormatting>
  <conditionalFormatting sqref="E109">
    <cfRule type="expression" dxfId="1241" priority="1">
      <formula>$G109&gt;0</formula>
    </cfRule>
  </conditionalFormatting>
  <hyperlinks>
    <hyperlink ref="L1" location="Contents!A1" display="BACK TO CONTENTS TAB" xr:uid="{873EA626-C71E-4B16-BBDF-BE519D1C04B1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DD29B4-A48B-4C25-BF38-EB5CA9AC44F5}">
          <x14:formula1>
            <xm:f>Locations!$L:$L</xm:f>
          </x14:formula1>
          <xm:sqref>J2:M2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0D03-37B1-4E6A-8568-F52413C7A906}">
  <sheetPr>
    <tabColor rgb="FFB9FFB9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1683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000008500071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MA_VGA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Virginia, VA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Location'!$C:$C,MA_VGA!$J$3,'Purchases by Location'!$K:$K,TEXT(MA_VGA!$H13,"00000000000000"))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Location'!$C:$C,MA_VGA!$J$3,'Purchases by Location'!$K:$K,TEXT(MA_VGA!$H14,"00000000000000"))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Location'!$C:$C,MA_VGA!$J$3,'Purchases by Location'!$K:$K,TEXT(MA_VGA!$H15,"00000000000000"))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Location'!$C:$C,MA_VGA!$J$3,'Purchases by Location'!$K:$K,TEXT(MA_VGA!$H16,"00000000000000"))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Location'!$C:$C,MA_VGA!$J$3,'Purchases by Location'!$K:$K,TEXT(MA_VGA!$H17,"00000000000000"))</f>
        <v>1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Location'!$C:$C,MA_VGA!$J$3,'Purchases by Location'!$K:$K,TEXT(MA_VGA!$H18,"00000000000000"))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Location'!$C:$C,MA_VGA!$J$3,'Purchases by Location'!$K:$K,TEXT(MA_VGA!$H19,"00000000000000"))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Location'!$C:$C,MA_VGA!$J$3,'Purchases by Location'!$K:$K,TEXT(MA_VGA!$H20,"00000000000000"))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Location'!$C:$C,MA_VGA!$J$3,'Purchases by Location'!$K:$K,TEXT(MA_VGA!$H21,"00000000000000"))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Location'!$C:$C,MA_VGA!$J$3,'Purchases by Location'!$K:$K,TEXT(MA_VGA!$H22,"00000000000000"))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Location'!$C:$C,MA_VGA!$J$3,'Purchases by Location'!$K:$K,TEXT(MA_VGA!$H23,"00000000000000"))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Location'!$C:$C,MA_VGA!$J$3,'Purchases by Location'!$K:$K,TEXT(MA_VGA!$H25,"00000000000000"))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Location'!$C:$C,MA_VGA!$J$3,'Purchases by Location'!$K:$K,TEXT(MA_VGA!$H26,"00000000000000"))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Location'!$C:$C,MA_VGA!$J$3,'Purchases by Location'!$K:$K,TEXT(MA_VGA!$H27,"00000000000000"))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Location'!$C:$C,MA_VGA!$J$3,'Purchases by Location'!$K:$K,TEXT(MA_VGA!$H28,"00000000000000"))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Location'!$C:$C,MA_VGA!$J$3,'Purchases by Location'!$K:$K,TEXT(MA_VGA!$H29,"00000000000000"))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Location'!$C:$C,MA_VGA!$J$3,'Purchases by Location'!$K:$K,TEXT(MA_VGA!$H30,"00000000000000"))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Location'!$C:$C,MA_VGA!$J$3,'Purchases by Location'!$K:$K,TEXT(MA_VGA!$H31,"00000000000000"))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Location'!$C:$C,MA_VGA!$J$3,'Purchases by Location'!$K:$K,TEXT(MA_VGA!$H32,"00000000000000"))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Location'!$C:$C,MA_VGA!$J$3,'Purchases by Location'!$K:$K,TEXT(MA_VGA!$H33,"00000000000000"))</f>
        <v>1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Location'!$C:$C,MA_VGA!$J$3,'Purchases by Location'!$K:$K,TEXT(MA_VGA!$H34,"00000000000000"))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Location'!$C:$C,MA_VGA!$J$3,'Purchases by Location'!$K:$K,TEXT(MA_VGA!$H35,"00000000000000"))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Location'!$C:$C,MA_VGA!$J$3,'Purchases by Location'!$K:$K,TEXT(MA_VGA!$H36,"00000000000000"))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Location'!$C:$C,MA_VGA!$J$3,'Purchases by Location'!$K:$K,TEXT(MA_VGA!$H37,"00000000000000"))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Location'!$C:$C,MA_VGA!$J$3,'Purchases by Location'!$K:$K,TEXT(MA_VGA!$H38,"00000000000000"))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Location'!$C:$C,MA_VGA!$J$3,'Purchases by Location'!$K:$K,TEXT(MA_VGA!$H39,"00000000000000"))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Location'!$C:$C,MA_VGA!$J$3,'Purchases by Location'!$K:$K,TEXT(MA_VGA!$H40,"00000000000000"))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Location'!$C:$C,MA_VGA!$J$3,'Purchases by Location'!$K:$K,TEXT(MA_VGA!$H41,"00000000000000"))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Location'!$C:$C,MA_VGA!$J$3,'Purchases by Location'!$K:$K,TEXT(MA_VGA!$H42,"00000000000000"))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Location'!$C:$C,MA_VGA!$J$3,'Purchases by Location'!$K:$K,TEXT(MA_VGA!$H43,"00000000000000"))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Location'!$C:$C,MA_VGA!$J$3,'Purchases by Location'!$K:$K,TEXT(MA_VGA!$H44,"00000000000000"))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Location'!$C:$C,MA_VGA!$J$3,'Purchases by Location'!$K:$K,TEXT(MA_VGA!$H45,"00000000000000"))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Location'!$C:$C,MA_VGA!$J$3,'Purchases by Location'!$K:$K,TEXT(MA_VGA!$H46,"00000000000000"))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Location'!$C:$C,MA_VGA!$J$3,'Purchases by Location'!$K:$K,TEXT(MA_VGA!$H47,"00000000000000"))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Location'!$C:$C,MA_VGA!$J$3,'Purchases by Location'!$K:$K,TEXT(MA_VGA!$H48,"00000000000000"))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Location'!$C:$C,MA_VGA!$J$3,'Purchases by Location'!$K:$K,TEXT(MA_VGA!$H49,"00000000000000"))</f>
        <v>1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Location'!$C:$C,MA_VGA!$J$3,'Purchases by Location'!$K:$K,TEXT(MA_VGA!$H50,"00000000000000"))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Location'!$C:$C,MA_VGA!$J$3,'Purchases by Location'!$K:$K,TEXT(MA_VGA!$H51,"00000000000000"))</f>
        <v>1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Location'!$C:$C,MA_VGA!$J$3,'Purchases by Location'!$K:$K,TEXT(MA_VGA!$H52,"00000000000000"))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Location'!$C:$C,MA_VGA!$J$3,'Purchases by Location'!$K:$K,TEXT(MA_VGA!$H53,"00000000000000"))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Location'!$C:$C,MA_VGA!$J$3,'Purchases by Location'!$K:$K,TEXT(MA_VGA!$H54,"00000000000000"))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Location'!$C:$C,MA_VGA!$J$3,'Purchases by Location'!$K:$K,TEXT(MA_VGA!$H55,"00000000000000"))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Todd Holmes</v>
      </c>
      <c r="E57" s="50" t="str">
        <f>IF(VLOOKUP($J$3,Locations!A:I,9,0)=0,"",VLOOKUP($J$3,Locations!A:I,9,0))</f>
        <v>Affinity-NE-VA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Sr Regional Sales Manager -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tholmes@REDGOLD.com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484.239.1621 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Location'!$C:$C,MA_VGA!$J$3,'Purchases by Location'!$K:$K,TEXT(MA_VGA!$H61,"00000000000000"))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Location'!$C:$C,MA_VGA!$J$3,'Purchases by Location'!$K:$K,TEXT(MA_VGA!$H62,"00000000000000"))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Location'!$C:$C,MA_VGA!$J$3,'Purchases by Location'!$K:$K,TEXT(MA_VGA!$H63,"00000000000000"))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Location'!$C:$C,MA_VGA!$J$3,'Purchases by Location'!$K:$K,TEXT(MA_VGA!$H64,"00000000000000"))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Location'!$C:$C,MA_VGA!$J$3,'Purchases by Location'!$K:$K,TEXT(MA_VGA!$H65,"00000000000000"))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Location'!$C:$C,MA_VGA!$J$3,'Purchases by Location'!$K:$K,TEXT(MA_VGA!$H66,"00000000000000"))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Location'!$C:$C,MA_VGA!$J$3,'Purchases by Location'!$K:$K,TEXT(MA_VGA!$H67,"00000000000000"))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Location'!$C:$C,MA_VGA!$J$3,'Purchases by Location'!$K:$K,TEXT(MA_VGA!$H68,"00000000000000"))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Location'!$C:$C,MA_VGA!$J$3,'Purchases by Location'!$K:$K,TEXT(MA_VGA!$H69,"00000000000000"))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Location'!$C:$C,MA_VGA!$J$3,'Purchases by Location'!$K:$K,TEXT(MA_VGA!$H70,"00000000000000"))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Location'!$C:$C,MA_VGA!$J$3,'Purchases by Location'!$K:$K,TEXT(MA_VGA!$H71,"00000000000000"))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Location'!$C:$C,MA_VGA!$J$3,'Purchases by Location'!$K:$K,TEXT(MA_VGA!$H72,"00000000000000"))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Location'!$C:$C,MA_VGA!$J$3,'Purchases by Location'!$K:$K,TEXT(MA_VGA!$H73,"00000000000000"))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Location'!$C:$C,MA_VGA!$J$3,'Purchases by Location'!$K:$K,TEXT(MA_VGA!$H74,"00000000000000"))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Location'!$C:$C,MA_VGA!$J$3,'Purchases by Location'!$K:$K,TEXT(MA_VGA!$H75,"00000000000000"))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Location'!$C:$C,MA_VGA!$J$3,'Purchases by Location'!$K:$K,TEXT(MA_VGA!$H76,"00000000000000"))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Location'!$C:$C,MA_VGA!$J$3,'Purchases by Location'!$K:$K,TEXT(MA_VGA!$H77,"00000000000000"))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Location'!$C:$C,MA_VGA!$J$3,'Purchases by Location'!$K:$K,TEXT(MA_VGA!$H78,"00000000000000"))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Location'!$C:$C,MA_VGA!$J$3,'Purchases by Location'!$K:$K,TEXT(MA_VGA!$H79,"00000000000000"))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Location'!$C:$C,MA_VGA!$J$3,'Purchases by Location'!$K:$K,TEXT(MA_VGA!$H80,"00000000000000"))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Location'!$C:$C,MA_VGA!$J$3,'Purchases by Location'!$K:$K,TEXT(MA_VGA!$H81,"00000000000000"))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Location'!$C:$C,MA_VGA!$J$3,'Purchases by Location'!$K:$K,TEXT(MA_VGA!$H82,"00000000000000"))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Location'!$C:$C,MA_VGA!$J$3,'Purchases by Location'!$K:$K,TEXT(MA_VGA!$H83,"00000000000000"))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Location'!$C:$C,MA_VGA!$J$3,'Purchases by Location'!$K:$K,TEXT(MA_VGA!$H84,"00000000000000"))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Location'!$C:$C,MA_VGA!$J$3,'Purchases by Location'!$K:$K,TEXT(MA_VGA!$H85,"00000000000000"))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Location'!$C:$C,MA_VGA!$J$3,'Purchases by Location'!$K:$K,TEXT(MA_VGA!$H86,"00000000000000"))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Location'!$C:$C,MA_VGA!$J$3,'Purchases by Location'!$K:$K,TEXT(MA_VGA!$H87,"00000000000000"))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Location'!$C:$C,MA_VGA!$J$3,'Purchases by Location'!$K:$K,TEXT(MA_VGA!$H88,"00000000000000"))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Location'!$C:$C,MA_VGA!$J$3,'Purchases by Location'!$K:$K,TEXT(MA_VGA!$H89,"00000000000000"))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Location'!$C:$C,MA_VGA!$J$3,'Purchases by Location'!$K:$K,TEXT(MA_VGA!$H90,"00000000000000"))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Location'!$C:$C,MA_VGA!$J$3,'Purchases by Location'!$K:$K,TEXT(MA_VGA!$H91,"00000000000000"))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Location'!$C:$C,MA_VGA!$J$3,'Purchases by Location'!$K:$K,TEXT(MA_VGA!$H92,"00000000000000"))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Location'!$C:$C,MA_VGA!$J$3,'Purchases by Location'!$K:$K,TEXT(MA_VGA!$H93,"00000000000000"))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Location'!$C:$C,MA_VGA!$J$3,'Purchases by Location'!$K:$K,TEXT(MA_VGA!$H94,"00000000000000"))</f>
        <v>1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Location'!$C:$C,MA_VGA!$J$3,'Purchases by Location'!$K:$K,TEXT(MA_VGA!$H95,"00000000000000"))</f>
        <v>1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Location'!$C:$C,MA_VGA!$J$3,'Purchases by Location'!$K:$K,TEXT(MA_VGA!$H96,"00000000000000"))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Location'!$C:$C,MA_VGA!$J$3,'Purchases by Location'!$K:$K,TEXT(MA_VGA!$H97,"00000000000000"))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Location'!$C:$C,MA_VGA!$J$3,'Purchases by Location'!$K:$K,TEXT(MA_VGA!$H98,"00000000000000"))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Location'!$C:$C,MA_VGA!$J$3,'Purchases by Location'!$K:$K,TEXT(MA_VGA!$H99,"00000000000000"))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Location'!$C:$C,MA_VGA!$J$3,'Purchases by Location'!$K:$K,TEXT(MA_VGA!$H101,"00000000000000"))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Location'!$C:$C,MA_VGA!$J$3,'Purchases by Location'!$K:$K,TEXT(MA_VGA!$H102,"00000000000000"))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Location'!$C:$C,MA_VGA!$J$3,'Purchases by Location'!$K:$K,TEXT(MA_VGA!$H103,"00000000000000"))</f>
        <v>1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Location'!$C:$C,MA_VGA!$J$3,'Purchases by Location'!$K:$K,TEXT(MA_VGA!$H104,"00000000000000"))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Location'!$C:$C,MA_VGA!$J$3,'Purchases by Location'!$K:$K,TEXT(MA_VGA!$H105,"00000000000000"))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Location'!$C:$C,MA_VGA!$J$3,'Purchases by Location'!$K:$K,TEXT(MA_VGA!$H106,"00000000000000"))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Location'!$C:$C,MA_VGA!$J$3,'Purchases by Location'!$K:$K,TEXT(MA_VGA!$H107,"00000000000000"))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Todd Holmes</v>
      </c>
      <c r="E109" s="50" t="str">
        <f>IF(VLOOKUP($J$3,Locations!A:I,9,0)=0,"",VLOOKUP($J$3,Locations!A:I,9,0))</f>
        <v>Affinity-NE-VA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Sr Regional Sales Manager -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tholmes@REDGOLD.com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484.239.1621 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240" priority="18"/>
  </conditionalFormatting>
  <conditionalFormatting sqref="B71">
    <cfRule type="duplicateValues" dxfId="1239" priority="17"/>
  </conditionalFormatting>
  <conditionalFormatting sqref="B86 B88">
    <cfRule type="duplicateValues" dxfId="1238" priority="16"/>
  </conditionalFormatting>
  <conditionalFormatting sqref="B101:B107">
    <cfRule type="duplicateValues" dxfId="1237" priority="15"/>
  </conditionalFormatting>
  <conditionalFormatting sqref="B87 B34:B39 B25:B27 B49:B55 B45:B47 B41:B43">
    <cfRule type="duplicateValues" dxfId="1236" priority="19"/>
  </conditionalFormatting>
  <conditionalFormatting sqref="B72:B85 B89:B99 B62:B70">
    <cfRule type="duplicateValues" dxfId="1235" priority="20"/>
  </conditionalFormatting>
  <conditionalFormatting sqref="A10">
    <cfRule type="expression" dxfId="1234" priority="14">
      <formula>$H10&gt;0</formula>
    </cfRule>
  </conditionalFormatting>
  <conditionalFormatting sqref="B48">
    <cfRule type="duplicateValues" dxfId="1233" priority="13"/>
  </conditionalFormatting>
  <conditionalFormatting sqref="B44">
    <cfRule type="duplicateValues" dxfId="1232" priority="12"/>
  </conditionalFormatting>
  <conditionalFormatting sqref="B40">
    <cfRule type="duplicateValues" dxfId="1231" priority="11"/>
  </conditionalFormatting>
  <conditionalFormatting sqref="B29:B33">
    <cfRule type="duplicateValues" dxfId="1230" priority="10"/>
  </conditionalFormatting>
  <conditionalFormatting sqref="B28">
    <cfRule type="duplicateValues" dxfId="1229" priority="9"/>
  </conditionalFormatting>
  <conditionalFormatting sqref="A13:F55 A56:A60 D56:E60 A61:F107">
    <cfRule type="expression" dxfId="1228" priority="8">
      <formula>$G13&gt;0</formula>
    </cfRule>
  </conditionalFormatting>
  <conditionalFormatting sqref="B44">
    <cfRule type="duplicateValues" dxfId="1227" priority="7"/>
  </conditionalFormatting>
  <conditionalFormatting sqref="B48">
    <cfRule type="duplicateValues" dxfId="1226" priority="6"/>
  </conditionalFormatting>
  <conditionalFormatting sqref="B62:B67">
    <cfRule type="duplicateValues" dxfId="1225" priority="5"/>
  </conditionalFormatting>
  <conditionalFormatting sqref="B89:B91">
    <cfRule type="duplicateValues" dxfId="1224" priority="4"/>
  </conditionalFormatting>
  <conditionalFormatting sqref="B93:B96">
    <cfRule type="duplicateValues" dxfId="1223" priority="3"/>
  </conditionalFormatting>
  <conditionalFormatting sqref="A108:A112 D108:E108 D110:E112 D109">
    <cfRule type="expression" dxfId="1222" priority="2">
      <formula>$G108&gt;0</formula>
    </cfRule>
  </conditionalFormatting>
  <conditionalFormatting sqref="E109">
    <cfRule type="expression" dxfId="1221" priority="1">
      <formula>$G109&gt;0</formula>
    </cfRule>
  </conditionalFormatting>
  <hyperlinks>
    <hyperlink ref="L1" location="Contents!A1" display="BACK TO CONTENTS TAB" xr:uid="{AF734F19-1D81-48B9-9379-663E41BFE910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5D6F7C-2872-4177-8827-743842FCDB00}">
          <x14:formula1>
            <xm:f>Locations!$L:$L</xm:f>
          </x14:formula1>
          <xm:sqref>J2:M2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5BE26-1799-4E8B-8545-8EA32D0E14AE}">
  <sheetPr>
    <tabColor rgb="FFB9FFB9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1380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000008500298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MA_HMP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Hampton Rds., VA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Location'!$C:$C,MA_HMP!$J$3,'Purchases by Location'!$K:$K,TEXT(MA_HMP!$H13,"00000000000000"))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Location'!$C:$C,MA_HMP!$J$3,'Purchases by Location'!$K:$K,TEXT(MA_HMP!$H14,"00000000000000"))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Location'!$C:$C,MA_HMP!$J$3,'Purchases by Location'!$K:$K,TEXT(MA_HMP!$H15,"00000000000000"))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Location'!$C:$C,MA_HMP!$J$3,'Purchases by Location'!$K:$K,TEXT(MA_HMP!$H16,"00000000000000"))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Location'!$C:$C,MA_HMP!$J$3,'Purchases by Location'!$K:$K,TEXT(MA_HMP!$H17,"00000000000000"))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Location'!$C:$C,MA_HMP!$J$3,'Purchases by Location'!$K:$K,TEXT(MA_HMP!$H18,"00000000000000"))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Location'!$C:$C,MA_HMP!$J$3,'Purchases by Location'!$K:$K,TEXT(MA_HMP!$H19,"00000000000000"))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Location'!$C:$C,MA_HMP!$J$3,'Purchases by Location'!$K:$K,TEXT(MA_HMP!$H20,"00000000000000"))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Location'!$C:$C,MA_HMP!$J$3,'Purchases by Location'!$K:$K,TEXT(MA_HMP!$H21,"00000000000000"))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Location'!$C:$C,MA_HMP!$J$3,'Purchases by Location'!$K:$K,TEXT(MA_HMP!$H22,"00000000000000"))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Location'!$C:$C,MA_HMP!$J$3,'Purchases by Location'!$K:$K,TEXT(MA_HMP!$H23,"00000000000000"))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Location'!$C:$C,MA_HMP!$J$3,'Purchases by Location'!$K:$K,TEXT(MA_HMP!$H25,"00000000000000"))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Location'!$C:$C,MA_HMP!$J$3,'Purchases by Location'!$K:$K,TEXT(MA_HMP!$H26,"00000000000000"))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Location'!$C:$C,MA_HMP!$J$3,'Purchases by Location'!$K:$K,TEXT(MA_HMP!$H27,"00000000000000"))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Location'!$C:$C,MA_HMP!$J$3,'Purchases by Location'!$K:$K,TEXT(MA_HMP!$H28,"00000000000000"))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Location'!$C:$C,MA_HMP!$J$3,'Purchases by Location'!$K:$K,TEXT(MA_HMP!$H29,"00000000000000"))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Location'!$C:$C,MA_HMP!$J$3,'Purchases by Location'!$K:$K,TEXT(MA_HMP!$H30,"00000000000000"))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Location'!$C:$C,MA_HMP!$J$3,'Purchases by Location'!$K:$K,TEXT(MA_HMP!$H31,"00000000000000"))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Location'!$C:$C,MA_HMP!$J$3,'Purchases by Location'!$K:$K,TEXT(MA_HMP!$H32,"00000000000000"))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Location'!$C:$C,MA_HMP!$J$3,'Purchases by Location'!$K:$K,TEXT(MA_HMP!$H33,"00000000000000"))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Location'!$C:$C,MA_HMP!$J$3,'Purchases by Location'!$K:$K,TEXT(MA_HMP!$H34,"00000000000000"))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Location'!$C:$C,MA_HMP!$J$3,'Purchases by Location'!$K:$K,TEXT(MA_HMP!$H35,"00000000000000"))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Location'!$C:$C,MA_HMP!$J$3,'Purchases by Location'!$K:$K,TEXT(MA_HMP!$H36,"00000000000000"))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Location'!$C:$C,MA_HMP!$J$3,'Purchases by Location'!$K:$K,TEXT(MA_HMP!$H37,"00000000000000"))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Location'!$C:$C,MA_HMP!$J$3,'Purchases by Location'!$K:$K,TEXT(MA_HMP!$H38,"00000000000000"))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Location'!$C:$C,MA_HMP!$J$3,'Purchases by Location'!$K:$K,TEXT(MA_HMP!$H39,"00000000000000"))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Location'!$C:$C,MA_HMP!$J$3,'Purchases by Location'!$K:$K,TEXT(MA_HMP!$H40,"00000000000000"))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Location'!$C:$C,MA_HMP!$J$3,'Purchases by Location'!$K:$K,TEXT(MA_HMP!$H41,"00000000000000"))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Location'!$C:$C,MA_HMP!$J$3,'Purchases by Location'!$K:$K,TEXT(MA_HMP!$H42,"00000000000000"))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Location'!$C:$C,MA_HMP!$J$3,'Purchases by Location'!$K:$K,TEXT(MA_HMP!$H43,"00000000000000"))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Location'!$C:$C,MA_HMP!$J$3,'Purchases by Location'!$K:$K,TEXT(MA_HMP!$H44,"00000000000000"))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Location'!$C:$C,MA_HMP!$J$3,'Purchases by Location'!$K:$K,TEXT(MA_HMP!$H45,"00000000000000"))</f>
        <v>1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Location'!$C:$C,MA_HMP!$J$3,'Purchases by Location'!$K:$K,TEXT(MA_HMP!$H46,"00000000000000"))</f>
        <v>1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Location'!$C:$C,MA_HMP!$J$3,'Purchases by Location'!$K:$K,TEXT(MA_HMP!$H47,"00000000000000"))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Location'!$C:$C,MA_HMP!$J$3,'Purchases by Location'!$K:$K,TEXT(MA_HMP!$H48,"00000000000000"))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Location'!$C:$C,MA_HMP!$J$3,'Purchases by Location'!$K:$K,TEXT(MA_HMP!$H49,"00000000000000"))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Location'!$C:$C,MA_HMP!$J$3,'Purchases by Location'!$K:$K,TEXT(MA_HMP!$H50,"00000000000000"))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Location'!$C:$C,MA_HMP!$J$3,'Purchases by Location'!$K:$K,TEXT(MA_HMP!$H51,"00000000000000"))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Location'!$C:$C,MA_HMP!$J$3,'Purchases by Location'!$K:$K,TEXT(MA_HMP!$H52,"00000000000000"))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Location'!$C:$C,MA_HMP!$J$3,'Purchases by Location'!$K:$K,TEXT(MA_HMP!$H53,"00000000000000"))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Location'!$C:$C,MA_HMP!$J$3,'Purchases by Location'!$K:$K,TEXT(MA_HMP!$H54,"00000000000000"))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Location'!$C:$C,MA_HMP!$J$3,'Purchases by Location'!$K:$K,TEXT(MA_HMP!$H55,"00000000000000"))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Todd Holmes</v>
      </c>
      <c r="E57" s="50" t="str">
        <f>IF(VLOOKUP($J$3,Locations!A:I,9,0)=0,"",VLOOKUP($J$3,Locations!A:I,9,0))</f>
        <v>Affinity-NE-VA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Sr Regional Sales Manager -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tholmes@REDGOLD.com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484.239.1621 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Location'!$C:$C,MA_HMP!$J$3,'Purchases by Location'!$K:$K,TEXT(MA_HMP!$H61,"00000000000000"))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Location'!$C:$C,MA_HMP!$J$3,'Purchases by Location'!$K:$K,TEXT(MA_HMP!$H62,"00000000000000"))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Location'!$C:$C,MA_HMP!$J$3,'Purchases by Location'!$K:$K,TEXT(MA_HMP!$H63,"00000000000000"))</f>
        <v>1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Location'!$C:$C,MA_HMP!$J$3,'Purchases by Location'!$K:$K,TEXT(MA_HMP!$H64,"00000000000000"))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Location'!$C:$C,MA_HMP!$J$3,'Purchases by Location'!$K:$K,TEXT(MA_HMP!$H65,"00000000000000"))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Location'!$C:$C,MA_HMP!$J$3,'Purchases by Location'!$K:$K,TEXT(MA_HMP!$H66,"00000000000000"))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Location'!$C:$C,MA_HMP!$J$3,'Purchases by Location'!$K:$K,TEXT(MA_HMP!$H67,"00000000000000"))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Location'!$C:$C,MA_HMP!$J$3,'Purchases by Location'!$K:$K,TEXT(MA_HMP!$H68,"00000000000000"))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Location'!$C:$C,MA_HMP!$J$3,'Purchases by Location'!$K:$K,TEXT(MA_HMP!$H69,"00000000000000"))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Location'!$C:$C,MA_HMP!$J$3,'Purchases by Location'!$K:$K,TEXT(MA_HMP!$H70,"00000000000000"))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Location'!$C:$C,MA_HMP!$J$3,'Purchases by Location'!$K:$K,TEXT(MA_HMP!$H71,"00000000000000"))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Location'!$C:$C,MA_HMP!$J$3,'Purchases by Location'!$K:$K,TEXT(MA_HMP!$H72,"00000000000000"))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Location'!$C:$C,MA_HMP!$J$3,'Purchases by Location'!$K:$K,TEXT(MA_HMP!$H73,"00000000000000"))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Location'!$C:$C,MA_HMP!$J$3,'Purchases by Location'!$K:$K,TEXT(MA_HMP!$H74,"00000000000000"))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Location'!$C:$C,MA_HMP!$J$3,'Purchases by Location'!$K:$K,TEXT(MA_HMP!$H75,"00000000000000"))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Location'!$C:$C,MA_HMP!$J$3,'Purchases by Location'!$K:$K,TEXT(MA_HMP!$H76,"00000000000000"))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Location'!$C:$C,MA_HMP!$J$3,'Purchases by Location'!$K:$K,TEXT(MA_HMP!$H77,"00000000000000"))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Location'!$C:$C,MA_HMP!$J$3,'Purchases by Location'!$K:$K,TEXT(MA_HMP!$H78,"00000000000000"))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Location'!$C:$C,MA_HMP!$J$3,'Purchases by Location'!$K:$K,TEXT(MA_HMP!$H79,"00000000000000"))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Location'!$C:$C,MA_HMP!$J$3,'Purchases by Location'!$K:$K,TEXT(MA_HMP!$H80,"00000000000000"))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Location'!$C:$C,MA_HMP!$J$3,'Purchases by Location'!$K:$K,TEXT(MA_HMP!$H81,"00000000000000"))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Location'!$C:$C,MA_HMP!$J$3,'Purchases by Location'!$K:$K,TEXT(MA_HMP!$H82,"00000000000000"))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Location'!$C:$C,MA_HMP!$J$3,'Purchases by Location'!$K:$K,TEXT(MA_HMP!$H83,"00000000000000"))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Location'!$C:$C,MA_HMP!$J$3,'Purchases by Location'!$K:$K,TEXT(MA_HMP!$H84,"00000000000000"))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Location'!$C:$C,MA_HMP!$J$3,'Purchases by Location'!$K:$K,TEXT(MA_HMP!$H85,"00000000000000"))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Location'!$C:$C,MA_HMP!$J$3,'Purchases by Location'!$K:$K,TEXT(MA_HMP!$H86,"00000000000000"))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Location'!$C:$C,MA_HMP!$J$3,'Purchases by Location'!$K:$K,TEXT(MA_HMP!$H87,"00000000000000"))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Location'!$C:$C,MA_HMP!$J$3,'Purchases by Location'!$K:$K,TEXT(MA_HMP!$H88,"00000000000000"))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Location'!$C:$C,MA_HMP!$J$3,'Purchases by Location'!$K:$K,TEXT(MA_HMP!$H89,"00000000000000"))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Location'!$C:$C,MA_HMP!$J$3,'Purchases by Location'!$K:$K,TEXT(MA_HMP!$H90,"00000000000000"))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Location'!$C:$C,MA_HMP!$J$3,'Purchases by Location'!$K:$K,TEXT(MA_HMP!$H91,"00000000000000"))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Location'!$C:$C,MA_HMP!$J$3,'Purchases by Location'!$K:$K,TEXT(MA_HMP!$H92,"00000000000000"))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Location'!$C:$C,MA_HMP!$J$3,'Purchases by Location'!$K:$K,TEXT(MA_HMP!$H93,"00000000000000"))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Location'!$C:$C,MA_HMP!$J$3,'Purchases by Location'!$K:$K,TEXT(MA_HMP!$H94,"00000000000000"))</f>
        <v>1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Location'!$C:$C,MA_HMP!$J$3,'Purchases by Location'!$K:$K,TEXT(MA_HMP!$H95,"00000000000000"))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Location'!$C:$C,MA_HMP!$J$3,'Purchases by Location'!$K:$K,TEXT(MA_HMP!$H96,"00000000000000"))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Location'!$C:$C,MA_HMP!$J$3,'Purchases by Location'!$K:$K,TEXT(MA_HMP!$H97,"00000000000000"))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Location'!$C:$C,MA_HMP!$J$3,'Purchases by Location'!$K:$K,TEXT(MA_HMP!$H98,"00000000000000"))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Location'!$C:$C,MA_HMP!$J$3,'Purchases by Location'!$K:$K,TEXT(MA_HMP!$H99,"00000000000000"))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Location'!$C:$C,MA_HMP!$J$3,'Purchases by Location'!$K:$K,TEXT(MA_HMP!$H101,"00000000000000"))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Location'!$C:$C,MA_HMP!$J$3,'Purchases by Location'!$K:$K,TEXT(MA_HMP!$H102,"00000000000000"))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Location'!$C:$C,MA_HMP!$J$3,'Purchases by Location'!$K:$K,TEXT(MA_HMP!$H103,"00000000000000"))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Location'!$C:$C,MA_HMP!$J$3,'Purchases by Location'!$K:$K,TEXT(MA_HMP!$H104,"00000000000000"))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Location'!$C:$C,MA_HMP!$J$3,'Purchases by Location'!$K:$K,TEXT(MA_HMP!$H105,"00000000000000"))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Location'!$C:$C,MA_HMP!$J$3,'Purchases by Location'!$K:$K,TEXT(MA_HMP!$H106,"00000000000000"))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Location'!$C:$C,MA_HMP!$J$3,'Purchases by Location'!$K:$K,TEXT(MA_HMP!$H107,"00000000000000"))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Todd Holmes</v>
      </c>
      <c r="E109" s="50" t="str">
        <f>IF(VLOOKUP($J$3,Locations!A:I,9,0)=0,"",VLOOKUP($J$3,Locations!A:I,9,0))</f>
        <v>Affinity-NE-VA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Sr Regional Sales Manager -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tholmes@REDGOLD.com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484.239.1621 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220" priority="18"/>
  </conditionalFormatting>
  <conditionalFormatting sqref="B71">
    <cfRule type="duplicateValues" dxfId="1219" priority="17"/>
  </conditionalFormatting>
  <conditionalFormatting sqref="B86 B88">
    <cfRule type="duplicateValues" dxfId="1218" priority="16"/>
  </conditionalFormatting>
  <conditionalFormatting sqref="B101:B107">
    <cfRule type="duplicateValues" dxfId="1217" priority="15"/>
  </conditionalFormatting>
  <conditionalFormatting sqref="B87 B34:B39 B25:B27 B49:B55 B45:B47 B41:B43">
    <cfRule type="duplicateValues" dxfId="1216" priority="19"/>
  </conditionalFormatting>
  <conditionalFormatting sqref="B72:B85 B89:B99 B62:B70">
    <cfRule type="duplicateValues" dxfId="1215" priority="20"/>
  </conditionalFormatting>
  <conditionalFormatting sqref="A10">
    <cfRule type="expression" dxfId="1214" priority="14">
      <formula>$H10&gt;0</formula>
    </cfRule>
  </conditionalFormatting>
  <conditionalFormatting sqref="B48">
    <cfRule type="duplicateValues" dxfId="1213" priority="13"/>
  </conditionalFormatting>
  <conditionalFormatting sqref="B44">
    <cfRule type="duplicateValues" dxfId="1212" priority="12"/>
  </conditionalFormatting>
  <conditionalFormatting sqref="B40">
    <cfRule type="duplicateValues" dxfId="1211" priority="11"/>
  </conditionalFormatting>
  <conditionalFormatting sqref="B29:B33">
    <cfRule type="duplicateValues" dxfId="1210" priority="10"/>
  </conditionalFormatting>
  <conditionalFormatting sqref="B28">
    <cfRule type="duplicateValues" dxfId="1209" priority="9"/>
  </conditionalFormatting>
  <conditionalFormatting sqref="A13:F55 A56:A60 D56:E60 A61:F107">
    <cfRule type="expression" dxfId="1208" priority="8">
      <formula>$G13&gt;0</formula>
    </cfRule>
  </conditionalFormatting>
  <conditionalFormatting sqref="B44">
    <cfRule type="duplicateValues" dxfId="1207" priority="7"/>
  </conditionalFormatting>
  <conditionalFormatting sqref="B48">
    <cfRule type="duplicateValues" dxfId="1206" priority="6"/>
  </conditionalFormatting>
  <conditionalFormatting sqref="B62:B67">
    <cfRule type="duplicateValues" dxfId="1205" priority="5"/>
  </conditionalFormatting>
  <conditionalFormatting sqref="B89:B91">
    <cfRule type="duplicateValues" dxfId="1204" priority="4"/>
  </conditionalFormatting>
  <conditionalFormatting sqref="B93:B96">
    <cfRule type="duplicateValues" dxfId="1203" priority="3"/>
  </conditionalFormatting>
  <conditionalFormatting sqref="A108:A112 D108:E108 D110:E112 D109">
    <cfRule type="expression" dxfId="1202" priority="2">
      <formula>$G108&gt;0</formula>
    </cfRule>
  </conditionalFormatting>
  <conditionalFormatting sqref="E109">
    <cfRule type="expression" dxfId="1201" priority="1">
      <formula>$G109&gt;0</formula>
    </cfRule>
  </conditionalFormatting>
  <hyperlinks>
    <hyperlink ref="L1" location="Contents!A1" display="BACK TO CONTENTS TAB" xr:uid="{14185805-2F98-4EEF-ACA6-E45527FD2CA6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23F1E4-6F3D-406D-A535-8F5C13DB76C0}">
          <x14:formula1>
            <xm:f>Locations!$L:$L</xm:f>
          </x14:formula1>
          <xm:sqref>J2:M2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AC5DE-3702-44AE-8F41-3456DA6340AD}">
  <sheetPr>
    <tabColor rgb="FFB9FFB9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1377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000008500332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MA_BNE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Central Warehouse North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Location'!$C:$C,MA_BNE!$J$3,'Purchases by Location'!$K:$K,TEXT(MA_BNE!$H13,"00000000000000"))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Location'!$C:$C,MA_BNE!$J$3,'Purchases by Location'!$K:$K,TEXT(MA_BNE!$H14,"00000000000000"))</f>
        <v>1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Location'!$C:$C,MA_BNE!$J$3,'Purchases by Location'!$K:$K,TEXT(MA_BNE!$H15,"00000000000000"))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Location'!$C:$C,MA_BNE!$J$3,'Purchases by Location'!$K:$K,TEXT(MA_BNE!$H16,"00000000000000"))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Location'!$C:$C,MA_BNE!$J$3,'Purchases by Location'!$K:$K,TEXT(MA_BNE!$H17,"00000000000000"))</f>
        <v>1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Location'!$C:$C,MA_BNE!$J$3,'Purchases by Location'!$K:$K,TEXT(MA_BNE!$H18,"00000000000000"))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Location'!$C:$C,MA_BNE!$J$3,'Purchases by Location'!$K:$K,TEXT(MA_BNE!$H19,"00000000000000"))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Location'!$C:$C,MA_BNE!$J$3,'Purchases by Location'!$K:$K,TEXT(MA_BNE!$H20,"00000000000000"))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Location'!$C:$C,MA_BNE!$J$3,'Purchases by Location'!$K:$K,TEXT(MA_BNE!$H21,"00000000000000"))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Location'!$C:$C,MA_BNE!$J$3,'Purchases by Location'!$K:$K,TEXT(MA_BNE!$H22,"00000000000000"))</f>
        <v>1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Location'!$C:$C,MA_BNE!$J$3,'Purchases by Location'!$K:$K,TEXT(MA_BNE!$H23,"00000000000000"))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Location'!$C:$C,MA_BNE!$J$3,'Purchases by Location'!$K:$K,TEXT(MA_BNE!$H25,"00000000000000"))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Location'!$C:$C,MA_BNE!$J$3,'Purchases by Location'!$K:$K,TEXT(MA_BNE!$H26,"00000000000000"))</f>
        <v>1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Location'!$C:$C,MA_BNE!$J$3,'Purchases by Location'!$K:$K,TEXT(MA_BNE!$H27,"00000000000000"))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Location'!$C:$C,MA_BNE!$J$3,'Purchases by Location'!$K:$K,TEXT(MA_BNE!$H28,"00000000000000"))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Location'!$C:$C,MA_BNE!$J$3,'Purchases by Location'!$K:$K,TEXT(MA_BNE!$H29,"00000000000000"))</f>
        <v>2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Location'!$C:$C,MA_BNE!$J$3,'Purchases by Location'!$K:$K,TEXT(MA_BNE!$H30,"00000000000000"))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Location'!$C:$C,MA_BNE!$J$3,'Purchases by Location'!$K:$K,TEXT(MA_BNE!$H31,"00000000000000"))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Location'!$C:$C,MA_BNE!$J$3,'Purchases by Location'!$K:$K,TEXT(MA_BNE!$H32,"00000000000000"))</f>
        <v>1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Location'!$C:$C,MA_BNE!$J$3,'Purchases by Location'!$K:$K,TEXT(MA_BNE!$H33,"00000000000000"))</f>
        <v>1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Location'!$C:$C,MA_BNE!$J$3,'Purchases by Location'!$K:$K,TEXT(MA_BNE!$H34,"00000000000000"))</f>
        <v>1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Location'!$C:$C,MA_BNE!$J$3,'Purchases by Location'!$K:$K,TEXT(MA_BNE!$H35,"00000000000000"))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Location'!$C:$C,MA_BNE!$J$3,'Purchases by Location'!$K:$K,TEXT(MA_BNE!$H36,"00000000000000"))</f>
        <v>1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Location'!$C:$C,MA_BNE!$J$3,'Purchases by Location'!$K:$K,TEXT(MA_BNE!$H37,"00000000000000"))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Location'!$C:$C,MA_BNE!$J$3,'Purchases by Location'!$K:$K,TEXT(MA_BNE!$H38,"00000000000000"))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Location'!$C:$C,MA_BNE!$J$3,'Purchases by Location'!$K:$K,TEXT(MA_BNE!$H39,"00000000000000"))</f>
        <v>1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Location'!$C:$C,MA_BNE!$J$3,'Purchases by Location'!$K:$K,TEXT(MA_BNE!$H40,"00000000000000"))</f>
        <v>1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Location'!$C:$C,MA_BNE!$J$3,'Purchases by Location'!$K:$K,TEXT(MA_BNE!$H41,"00000000000000"))</f>
        <v>1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Location'!$C:$C,MA_BNE!$J$3,'Purchases by Location'!$K:$K,TEXT(MA_BNE!$H42,"00000000000000"))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Location'!$C:$C,MA_BNE!$J$3,'Purchases by Location'!$K:$K,TEXT(MA_BNE!$H43,"00000000000000"))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Location'!$C:$C,MA_BNE!$J$3,'Purchases by Location'!$K:$K,TEXT(MA_BNE!$H44,"00000000000000"))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Location'!$C:$C,MA_BNE!$J$3,'Purchases by Location'!$K:$K,TEXT(MA_BNE!$H45,"00000000000000"))</f>
        <v>2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Location'!$C:$C,MA_BNE!$J$3,'Purchases by Location'!$K:$K,TEXT(MA_BNE!$H46,"00000000000000"))</f>
        <v>1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Location'!$C:$C,MA_BNE!$J$3,'Purchases by Location'!$K:$K,TEXT(MA_BNE!$H47,"00000000000000"))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Location'!$C:$C,MA_BNE!$J$3,'Purchases by Location'!$K:$K,TEXT(MA_BNE!$H48,"00000000000000"))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Location'!$C:$C,MA_BNE!$J$3,'Purchases by Location'!$K:$K,TEXT(MA_BNE!$H49,"00000000000000"))</f>
        <v>1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Location'!$C:$C,MA_BNE!$J$3,'Purchases by Location'!$K:$K,TEXT(MA_BNE!$H50,"00000000000000"))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Location'!$C:$C,MA_BNE!$J$3,'Purchases by Location'!$K:$K,TEXT(MA_BNE!$H51,"00000000000000"))</f>
        <v>1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Location'!$C:$C,MA_BNE!$J$3,'Purchases by Location'!$K:$K,TEXT(MA_BNE!$H52,"00000000000000"))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Location'!$C:$C,MA_BNE!$J$3,'Purchases by Location'!$K:$K,TEXT(MA_BNE!$H53,"00000000000000"))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Location'!$C:$C,MA_BNE!$J$3,'Purchases by Location'!$K:$K,TEXT(MA_BNE!$H54,"00000000000000"))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Location'!$C:$C,MA_BNE!$J$3,'Purchases by Location'!$K:$K,TEXT(MA_BNE!$H55,"00000000000000"))</f>
        <v>1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Todd Holmes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Sr Regional Sales Manager -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tholmes@REDGOLD.com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484.239.1621 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Location'!$C:$C,MA_BNE!$J$3,'Purchases by Location'!$K:$K,TEXT(MA_BNE!$H61,"00000000000000"))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Location'!$C:$C,MA_BNE!$J$3,'Purchases by Location'!$K:$K,TEXT(MA_BNE!$H62,"00000000000000"))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Location'!$C:$C,MA_BNE!$J$3,'Purchases by Location'!$K:$K,TEXT(MA_BNE!$H63,"00000000000000"))</f>
        <v>1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Location'!$C:$C,MA_BNE!$J$3,'Purchases by Location'!$K:$K,TEXT(MA_BNE!$H64,"00000000000000"))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Location'!$C:$C,MA_BNE!$J$3,'Purchases by Location'!$K:$K,TEXT(MA_BNE!$H65,"00000000000000"))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Location'!$C:$C,MA_BNE!$J$3,'Purchases by Location'!$K:$K,TEXT(MA_BNE!$H66,"00000000000000"))</f>
        <v>1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Location'!$C:$C,MA_BNE!$J$3,'Purchases by Location'!$K:$K,TEXT(MA_BNE!$H67,"00000000000000"))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Location'!$C:$C,MA_BNE!$J$3,'Purchases by Location'!$K:$K,TEXT(MA_BNE!$H68,"00000000000000"))</f>
        <v>1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Location'!$C:$C,MA_BNE!$J$3,'Purchases by Location'!$K:$K,TEXT(MA_BNE!$H69,"00000000000000"))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Location'!$C:$C,MA_BNE!$J$3,'Purchases by Location'!$K:$K,TEXT(MA_BNE!$H70,"00000000000000"))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Location'!$C:$C,MA_BNE!$J$3,'Purchases by Location'!$K:$K,TEXT(MA_BNE!$H71,"00000000000000"))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Location'!$C:$C,MA_BNE!$J$3,'Purchases by Location'!$K:$K,TEXT(MA_BNE!$H72,"00000000000000"))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Location'!$C:$C,MA_BNE!$J$3,'Purchases by Location'!$K:$K,TEXT(MA_BNE!$H73,"00000000000000"))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Location'!$C:$C,MA_BNE!$J$3,'Purchases by Location'!$K:$K,TEXT(MA_BNE!$H74,"00000000000000"))</f>
        <v>1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Location'!$C:$C,MA_BNE!$J$3,'Purchases by Location'!$K:$K,TEXT(MA_BNE!$H75,"00000000000000"))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Location'!$C:$C,MA_BNE!$J$3,'Purchases by Location'!$K:$K,TEXT(MA_BNE!$H76,"00000000000000"))</f>
        <v>1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Location'!$C:$C,MA_BNE!$J$3,'Purchases by Location'!$K:$K,TEXT(MA_BNE!$H77,"00000000000000"))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Location'!$C:$C,MA_BNE!$J$3,'Purchases by Location'!$K:$K,TEXT(MA_BNE!$H78,"00000000000000"))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Location'!$C:$C,MA_BNE!$J$3,'Purchases by Location'!$K:$K,TEXT(MA_BNE!$H79,"00000000000000"))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Location'!$C:$C,MA_BNE!$J$3,'Purchases by Location'!$K:$K,TEXT(MA_BNE!$H80,"00000000000000"))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Location'!$C:$C,MA_BNE!$J$3,'Purchases by Location'!$K:$K,TEXT(MA_BNE!$H81,"00000000000000"))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Location'!$C:$C,MA_BNE!$J$3,'Purchases by Location'!$K:$K,TEXT(MA_BNE!$H82,"00000000000000"))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Location'!$C:$C,MA_BNE!$J$3,'Purchases by Location'!$K:$K,TEXT(MA_BNE!$H83,"00000000000000"))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Location'!$C:$C,MA_BNE!$J$3,'Purchases by Location'!$K:$K,TEXT(MA_BNE!$H84,"00000000000000"))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Location'!$C:$C,MA_BNE!$J$3,'Purchases by Location'!$K:$K,TEXT(MA_BNE!$H85,"00000000000000"))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Location'!$C:$C,MA_BNE!$J$3,'Purchases by Location'!$K:$K,TEXT(MA_BNE!$H86,"00000000000000"))</f>
        <v>1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Location'!$C:$C,MA_BNE!$J$3,'Purchases by Location'!$K:$K,TEXT(MA_BNE!$H87,"00000000000000"))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Location'!$C:$C,MA_BNE!$J$3,'Purchases by Location'!$K:$K,TEXT(MA_BNE!$H88,"00000000000000"))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Location'!$C:$C,MA_BNE!$J$3,'Purchases by Location'!$K:$K,TEXT(MA_BNE!$H89,"00000000000000"))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Location'!$C:$C,MA_BNE!$J$3,'Purchases by Location'!$K:$K,TEXT(MA_BNE!$H90,"00000000000000"))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Location'!$C:$C,MA_BNE!$J$3,'Purchases by Location'!$K:$K,TEXT(MA_BNE!$H91,"00000000000000"))</f>
        <v>1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Location'!$C:$C,MA_BNE!$J$3,'Purchases by Location'!$K:$K,TEXT(MA_BNE!$H92,"00000000000000"))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Location'!$C:$C,MA_BNE!$J$3,'Purchases by Location'!$K:$K,TEXT(MA_BNE!$H93,"00000000000000"))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Location'!$C:$C,MA_BNE!$J$3,'Purchases by Location'!$K:$K,TEXT(MA_BNE!$H94,"00000000000000"))</f>
        <v>1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Location'!$C:$C,MA_BNE!$J$3,'Purchases by Location'!$K:$K,TEXT(MA_BNE!$H95,"00000000000000"))</f>
        <v>1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Location'!$C:$C,MA_BNE!$J$3,'Purchases by Location'!$K:$K,TEXT(MA_BNE!$H96,"00000000000000"))</f>
        <v>1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Location'!$C:$C,MA_BNE!$J$3,'Purchases by Location'!$K:$K,TEXT(MA_BNE!$H97,"00000000000000"))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Location'!$C:$C,MA_BNE!$J$3,'Purchases by Location'!$K:$K,TEXT(MA_BNE!$H98,"00000000000000"))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Location'!$C:$C,MA_BNE!$J$3,'Purchases by Location'!$K:$K,TEXT(MA_BNE!$H99,"00000000000000"))</f>
        <v>1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Location'!$C:$C,MA_BNE!$J$3,'Purchases by Location'!$K:$K,TEXT(MA_BNE!$H101,"00000000000000"))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Location'!$C:$C,MA_BNE!$J$3,'Purchases by Location'!$K:$K,TEXT(MA_BNE!$H102,"00000000000000"))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Location'!$C:$C,MA_BNE!$J$3,'Purchases by Location'!$K:$K,TEXT(MA_BNE!$H103,"00000000000000"))</f>
        <v>1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Location'!$C:$C,MA_BNE!$J$3,'Purchases by Location'!$K:$K,TEXT(MA_BNE!$H104,"00000000000000"))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Location'!$C:$C,MA_BNE!$J$3,'Purchases by Location'!$K:$K,TEXT(MA_BNE!$H105,"00000000000000"))</f>
        <v>1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Location'!$C:$C,MA_BNE!$J$3,'Purchases by Location'!$K:$K,TEXT(MA_BNE!$H106,"00000000000000"))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Location'!$C:$C,MA_BNE!$J$3,'Purchases by Location'!$K:$K,TEXT(MA_BNE!$H107,"00000000000000"))</f>
        <v>1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Todd Holmes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Sr Regional Sales Manager -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tholmes@REDGOLD.com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484.239.1621 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200" priority="18"/>
  </conditionalFormatting>
  <conditionalFormatting sqref="B71">
    <cfRule type="duplicateValues" dxfId="1199" priority="17"/>
  </conditionalFormatting>
  <conditionalFormatting sqref="B86 B88">
    <cfRule type="duplicateValues" dxfId="1198" priority="16"/>
  </conditionalFormatting>
  <conditionalFormatting sqref="B101:B107">
    <cfRule type="duplicateValues" dxfId="1197" priority="15"/>
  </conditionalFormatting>
  <conditionalFormatting sqref="B87 B34:B39 B25:B27 B49:B55 B45:B47 B41:B43">
    <cfRule type="duplicateValues" dxfId="1196" priority="19"/>
  </conditionalFormatting>
  <conditionalFormatting sqref="B72:B85 B89:B99 B62:B70">
    <cfRule type="duplicateValues" dxfId="1195" priority="20"/>
  </conditionalFormatting>
  <conditionalFormatting sqref="A10">
    <cfRule type="expression" dxfId="1194" priority="14">
      <formula>$H10&gt;0</formula>
    </cfRule>
  </conditionalFormatting>
  <conditionalFormatting sqref="B48">
    <cfRule type="duplicateValues" dxfId="1193" priority="13"/>
  </conditionalFormatting>
  <conditionalFormatting sqref="B44">
    <cfRule type="duplicateValues" dxfId="1192" priority="12"/>
  </conditionalFormatting>
  <conditionalFormatting sqref="B40">
    <cfRule type="duplicateValues" dxfId="1191" priority="11"/>
  </conditionalFormatting>
  <conditionalFormatting sqref="B29:B33">
    <cfRule type="duplicateValues" dxfId="1190" priority="10"/>
  </conditionalFormatting>
  <conditionalFormatting sqref="B28">
    <cfRule type="duplicateValues" dxfId="1189" priority="9"/>
  </conditionalFormatting>
  <conditionalFormatting sqref="A13:F55 A56:A60 D56:E60 A61:F107">
    <cfRule type="expression" dxfId="1188" priority="8">
      <formula>$G13&gt;0</formula>
    </cfRule>
  </conditionalFormatting>
  <conditionalFormatting sqref="B44">
    <cfRule type="duplicateValues" dxfId="1187" priority="7"/>
  </conditionalFormatting>
  <conditionalFormatting sqref="B48">
    <cfRule type="duplicateValues" dxfId="1186" priority="6"/>
  </conditionalFormatting>
  <conditionalFormatting sqref="B62:B67">
    <cfRule type="duplicateValues" dxfId="1185" priority="5"/>
  </conditionalFormatting>
  <conditionalFormatting sqref="B89:B91">
    <cfRule type="duplicateValues" dxfId="1184" priority="4"/>
  </conditionalFormatting>
  <conditionalFormatting sqref="B93:B96">
    <cfRule type="duplicateValues" dxfId="1183" priority="3"/>
  </conditionalFormatting>
  <conditionalFormatting sqref="A108:A112 D108:E108 D110:E112 D109">
    <cfRule type="expression" dxfId="1182" priority="2">
      <formula>$G108&gt;0</formula>
    </cfRule>
  </conditionalFormatting>
  <conditionalFormatting sqref="E109">
    <cfRule type="expression" dxfId="1181" priority="1">
      <formula>$G109&gt;0</formula>
    </cfRule>
  </conditionalFormatting>
  <hyperlinks>
    <hyperlink ref="L1" location="Contents!A1" display="BACK TO CONTENTS TAB" xr:uid="{04E74C87-2B21-4F4E-885F-48404FDF5268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F0059C-B338-4514-A0BF-FD43C80D6EAC}">
          <x14:formula1>
            <xm:f>Locations!$L:$L</xm:f>
          </x14:formula1>
          <xm:sqref>J2:M2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9037-7EF7-401A-B346-CB51F9937CC0}">
  <sheetPr>
    <tabColor rgb="FFE1E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1684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000008500042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MW_IND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Indianapolis, IN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Location'!$C:$C,MW_IND!$J$3,'Purchases by Location'!$K:$K,TEXT(MW_IND!$H13,"00000000000000"))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Location'!$C:$C,MW_IND!$J$3,'Purchases by Location'!$K:$K,TEXT(MW_IND!$H14,"00000000000000"))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Location'!$C:$C,MW_IND!$J$3,'Purchases by Location'!$K:$K,TEXT(MW_IND!$H15,"00000000000000"))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Location'!$C:$C,MW_IND!$J$3,'Purchases by Location'!$K:$K,TEXT(MW_IND!$H16,"00000000000000"))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Location'!$C:$C,MW_IND!$J$3,'Purchases by Location'!$K:$K,TEXT(MW_IND!$H17,"00000000000000"))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Location'!$C:$C,MW_IND!$J$3,'Purchases by Location'!$K:$K,TEXT(MW_IND!$H18,"00000000000000"))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Location'!$C:$C,MW_IND!$J$3,'Purchases by Location'!$K:$K,TEXT(MW_IND!$H19,"00000000000000"))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Location'!$C:$C,MW_IND!$J$3,'Purchases by Location'!$K:$K,TEXT(MW_IND!$H20,"00000000000000"))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Location'!$C:$C,MW_IND!$J$3,'Purchases by Location'!$K:$K,TEXT(MW_IND!$H21,"00000000000000"))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Location'!$C:$C,MW_IND!$J$3,'Purchases by Location'!$K:$K,TEXT(MW_IND!$H22,"00000000000000"))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Location'!$C:$C,MW_IND!$J$3,'Purchases by Location'!$K:$K,TEXT(MW_IND!$H23,"00000000000000"))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Location'!$C:$C,MW_IND!$J$3,'Purchases by Location'!$K:$K,TEXT(MW_IND!$H25,"00000000000000"))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Location'!$C:$C,MW_IND!$J$3,'Purchases by Location'!$K:$K,TEXT(MW_IND!$H26,"00000000000000"))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Location'!$C:$C,MW_IND!$J$3,'Purchases by Location'!$K:$K,TEXT(MW_IND!$H27,"00000000000000"))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Location'!$C:$C,MW_IND!$J$3,'Purchases by Location'!$K:$K,TEXT(MW_IND!$H28,"00000000000000"))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Location'!$C:$C,MW_IND!$J$3,'Purchases by Location'!$K:$K,TEXT(MW_IND!$H29,"00000000000000"))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Location'!$C:$C,MW_IND!$J$3,'Purchases by Location'!$K:$K,TEXT(MW_IND!$H30,"00000000000000"))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Location'!$C:$C,MW_IND!$J$3,'Purchases by Location'!$K:$K,TEXT(MW_IND!$H31,"00000000000000"))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Location'!$C:$C,MW_IND!$J$3,'Purchases by Location'!$K:$K,TEXT(MW_IND!$H32,"00000000000000"))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Location'!$C:$C,MW_IND!$J$3,'Purchases by Location'!$K:$K,TEXT(MW_IND!$H33,"00000000000000"))</f>
        <v>1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Location'!$C:$C,MW_IND!$J$3,'Purchases by Location'!$K:$K,TEXT(MW_IND!$H34,"00000000000000"))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Location'!$C:$C,MW_IND!$J$3,'Purchases by Location'!$K:$K,TEXT(MW_IND!$H35,"00000000000000"))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Location'!$C:$C,MW_IND!$J$3,'Purchases by Location'!$K:$K,TEXT(MW_IND!$H36,"00000000000000"))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Location'!$C:$C,MW_IND!$J$3,'Purchases by Location'!$K:$K,TEXT(MW_IND!$H37,"00000000000000"))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Location'!$C:$C,MW_IND!$J$3,'Purchases by Location'!$K:$K,TEXT(MW_IND!$H38,"00000000000000"))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Location'!$C:$C,MW_IND!$J$3,'Purchases by Location'!$K:$K,TEXT(MW_IND!$H39,"00000000000000"))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Location'!$C:$C,MW_IND!$J$3,'Purchases by Location'!$K:$K,TEXT(MW_IND!$H40,"00000000000000"))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Location'!$C:$C,MW_IND!$J$3,'Purchases by Location'!$K:$K,TEXT(MW_IND!$H41,"00000000000000"))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Location'!$C:$C,MW_IND!$J$3,'Purchases by Location'!$K:$K,TEXT(MW_IND!$H42,"00000000000000"))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Location'!$C:$C,MW_IND!$J$3,'Purchases by Location'!$K:$K,TEXT(MW_IND!$H43,"00000000000000"))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Location'!$C:$C,MW_IND!$J$3,'Purchases by Location'!$K:$K,TEXT(MW_IND!$H44,"00000000000000"))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Location'!$C:$C,MW_IND!$J$3,'Purchases by Location'!$K:$K,TEXT(MW_IND!$H45,"00000000000000"))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Location'!$C:$C,MW_IND!$J$3,'Purchases by Location'!$K:$K,TEXT(MW_IND!$H46,"00000000000000"))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Location'!$C:$C,MW_IND!$J$3,'Purchases by Location'!$K:$K,TEXT(MW_IND!$H47,"00000000000000"))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Location'!$C:$C,MW_IND!$J$3,'Purchases by Location'!$K:$K,TEXT(MW_IND!$H48,"00000000000000"))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Location'!$C:$C,MW_IND!$J$3,'Purchases by Location'!$K:$K,TEXT(MW_IND!$H49,"00000000000000"))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Location'!$C:$C,MW_IND!$J$3,'Purchases by Location'!$K:$K,TEXT(MW_IND!$H50,"00000000000000"))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Location'!$C:$C,MW_IND!$J$3,'Purchases by Location'!$K:$K,TEXT(MW_IND!$H51,"00000000000000"))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Location'!$C:$C,MW_IND!$J$3,'Purchases by Location'!$K:$K,TEXT(MW_IND!$H52,"00000000000000"))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Location'!$C:$C,MW_IND!$J$3,'Purchases by Location'!$K:$K,TEXT(MW_IND!$H53,"00000000000000"))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Location'!$C:$C,MW_IND!$J$3,'Purchases by Location'!$K:$K,TEXT(MW_IND!$H54,"00000000000000"))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Location'!$C:$C,MW_IND!$J$3,'Purchases by Location'!$K:$K,TEXT(MW_IND!$H55,"00000000000000"))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Renee Bowen</v>
      </c>
      <c r="E57" s="50" t="str">
        <f>IF(VLOOKUP($J$3,Locations!A:I,9,0)=0,"",VLOOKUP($J$3,Locations!A:I,9,0))</f>
        <v>Affinity-Central-IN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and Bus Dev Manager – Non-Commercial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rbowen@REDGOLD.com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317.414.3914 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Location'!$C:$C,MW_IND!$J$3,'Purchases by Location'!$K:$K,TEXT(MW_IND!$H61,"00000000000000"))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Location'!$C:$C,MW_IND!$J$3,'Purchases by Location'!$K:$K,TEXT(MW_IND!$H62,"00000000000000"))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Location'!$C:$C,MW_IND!$J$3,'Purchases by Location'!$K:$K,TEXT(MW_IND!$H63,"00000000000000"))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Location'!$C:$C,MW_IND!$J$3,'Purchases by Location'!$K:$K,TEXT(MW_IND!$H64,"00000000000000"))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Location'!$C:$C,MW_IND!$J$3,'Purchases by Location'!$K:$K,TEXT(MW_IND!$H65,"00000000000000"))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Location'!$C:$C,MW_IND!$J$3,'Purchases by Location'!$K:$K,TEXT(MW_IND!$H66,"00000000000000"))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Location'!$C:$C,MW_IND!$J$3,'Purchases by Location'!$K:$K,TEXT(MW_IND!$H67,"00000000000000"))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Location'!$C:$C,MW_IND!$J$3,'Purchases by Location'!$K:$K,TEXT(MW_IND!$H68,"00000000000000"))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Location'!$C:$C,MW_IND!$J$3,'Purchases by Location'!$K:$K,TEXT(MW_IND!$H69,"00000000000000"))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Location'!$C:$C,MW_IND!$J$3,'Purchases by Location'!$K:$K,TEXT(MW_IND!$H70,"00000000000000"))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Location'!$C:$C,MW_IND!$J$3,'Purchases by Location'!$K:$K,TEXT(MW_IND!$H71,"00000000000000"))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Location'!$C:$C,MW_IND!$J$3,'Purchases by Location'!$K:$K,TEXT(MW_IND!$H72,"00000000000000"))</f>
        <v>1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Location'!$C:$C,MW_IND!$J$3,'Purchases by Location'!$K:$K,TEXT(MW_IND!$H73,"00000000000000"))</f>
        <v>1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Location'!$C:$C,MW_IND!$J$3,'Purchases by Location'!$K:$K,TEXT(MW_IND!$H74,"00000000000000"))</f>
        <v>1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Location'!$C:$C,MW_IND!$J$3,'Purchases by Location'!$K:$K,TEXT(MW_IND!$H75,"00000000000000"))</f>
        <v>1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Location'!$C:$C,MW_IND!$J$3,'Purchases by Location'!$K:$K,TEXT(MW_IND!$H76,"00000000000000"))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Location'!$C:$C,MW_IND!$J$3,'Purchases by Location'!$K:$K,TEXT(MW_IND!$H77,"00000000000000"))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Location'!$C:$C,MW_IND!$J$3,'Purchases by Location'!$K:$K,TEXT(MW_IND!$H78,"00000000000000"))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Location'!$C:$C,MW_IND!$J$3,'Purchases by Location'!$K:$K,TEXT(MW_IND!$H79,"00000000000000"))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Location'!$C:$C,MW_IND!$J$3,'Purchases by Location'!$K:$K,TEXT(MW_IND!$H80,"00000000000000"))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Location'!$C:$C,MW_IND!$J$3,'Purchases by Location'!$K:$K,TEXT(MW_IND!$H81,"00000000000000"))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Location'!$C:$C,MW_IND!$J$3,'Purchases by Location'!$K:$K,TEXT(MW_IND!$H82,"00000000000000"))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Location'!$C:$C,MW_IND!$J$3,'Purchases by Location'!$K:$K,TEXT(MW_IND!$H83,"00000000000000"))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Location'!$C:$C,MW_IND!$J$3,'Purchases by Location'!$K:$K,TEXT(MW_IND!$H84,"00000000000000"))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Location'!$C:$C,MW_IND!$J$3,'Purchases by Location'!$K:$K,TEXT(MW_IND!$H85,"00000000000000"))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Location'!$C:$C,MW_IND!$J$3,'Purchases by Location'!$K:$K,TEXT(MW_IND!$H86,"00000000000000"))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Location'!$C:$C,MW_IND!$J$3,'Purchases by Location'!$K:$K,TEXT(MW_IND!$H87,"00000000000000"))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Location'!$C:$C,MW_IND!$J$3,'Purchases by Location'!$K:$K,TEXT(MW_IND!$H88,"00000000000000"))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Location'!$C:$C,MW_IND!$J$3,'Purchases by Location'!$K:$K,TEXT(MW_IND!$H89,"00000000000000"))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Location'!$C:$C,MW_IND!$J$3,'Purchases by Location'!$K:$K,TEXT(MW_IND!$H90,"00000000000000"))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Location'!$C:$C,MW_IND!$J$3,'Purchases by Location'!$K:$K,TEXT(MW_IND!$H91,"00000000000000"))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Location'!$C:$C,MW_IND!$J$3,'Purchases by Location'!$K:$K,TEXT(MW_IND!$H92,"00000000000000"))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Location'!$C:$C,MW_IND!$J$3,'Purchases by Location'!$K:$K,TEXT(MW_IND!$H93,"00000000000000"))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Location'!$C:$C,MW_IND!$J$3,'Purchases by Location'!$K:$K,TEXT(MW_IND!$H94,"00000000000000"))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Location'!$C:$C,MW_IND!$J$3,'Purchases by Location'!$K:$K,TEXT(MW_IND!$H95,"00000000000000"))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Location'!$C:$C,MW_IND!$J$3,'Purchases by Location'!$K:$K,TEXT(MW_IND!$H96,"00000000000000"))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Location'!$C:$C,MW_IND!$J$3,'Purchases by Location'!$K:$K,TEXT(MW_IND!$H97,"00000000000000"))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Location'!$C:$C,MW_IND!$J$3,'Purchases by Location'!$K:$K,TEXT(MW_IND!$H98,"00000000000000"))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Location'!$C:$C,MW_IND!$J$3,'Purchases by Location'!$K:$K,TEXT(MW_IND!$H99,"00000000000000"))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Location'!$C:$C,MW_IND!$J$3,'Purchases by Location'!$K:$K,TEXT(MW_IND!$H101,"00000000000000"))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Location'!$C:$C,MW_IND!$J$3,'Purchases by Location'!$K:$K,TEXT(MW_IND!$H102,"00000000000000"))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Location'!$C:$C,MW_IND!$J$3,'Purchases by Location'!$K:$K,TEXT(MW_IND!$H103,"00000000000000"))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Location'!$C:$C,MW_IND!$J$3,'Purchases by Location'!$K:$K,TEXT(MW_IND!$H104,"00000000000000"))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Location'!$C:$C,MW_IND!$J$3,'Purchases by Location'!$K:$K,TEXT(MW_IND!$H105,"00000000000000"))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Location'!$C:$C,MW_IND!$J$3,'Purchases by Location'!$K:$K,TEXT(MW_IND!$H106,"00000000000000"))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Location'!$C:$C,MW_IND!$J$3,'Purchases by Location'!$K:$K,TEXT(MW_IND!$H107,"00000000000000"))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Renee Bowen</v>
      </c>
      <c r="E109" s="50" t="str">
        <f>IF(VLOOKUP($J$3,Locations!A:I,9,0)=0,"",VLOOKUP($J$3,Locations!A:I,9,0))</f>
        <v>Affinity-Central-IN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and Bus Dev Manager – Non-Commercial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rbowen@REDGOLD.com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317.414.3914 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180" priority="18"/>
  </conditionalFormatting>
  <conditionalFormatting sqref="B71">
    <cfRule type="duplicateValues" dxfId="1179" priority="17"/>
  </conditionalFormatting>
  <conditionalFormatting sqref="B86 B88">
    <cfRule type="duplicateValues" dxfId="1178" priority="16"/>
  </conditionalFormatting>
  <conditionalFormatting sqref="B101:B107">
    <cfRule type="duplicateValues" dxfId="1177" priority="15"/>
  </conditionalFormatting>
  <conditionalFormatting sqref="B87 B34:B39 B25:B27 B49:B55 B45:B47 B41:B43">
    <cfRule type="duplicateValues" dxfId="1176" priority="19"/>
  </conditionalFormatting>
  <conditionalFormatting sqref="B72:B85 B89:B99 B62:B70">
    <cfRule type="duplicateValues" dxfId="1175" priority="20"/>
  </conditionalFormatting>
  <conditionalFormatting sqref="A10">
    <cfRule type="expression" dxfId="1174" priority="14">
      <formula>$H10&gt;0</formula>
    </cfRule>
  </conditionalFormatting>
  <conditionalFormatting sqref="B48">
    <cfRule type="duplicateValues" dxfId="1173" priority="13"/>
  </conditionalFormatting>
  <conditionalFormatting sqref="B44">
    <cfRule type="duplicateValues" dxfId="1172" priority="12"/>
  </conditionalFormatting>
  <conditionalFormatting sqref="B40">
    <cfRule type="duplicateValues" dxfId="1171" priority="11"/>
  </conditionalFormatting>
  <conditionalFormatting sqref="B29:B33">
    <cfRule type="duplicateValues" dxfId="1170" priority="10"/>
  </conditionalFormatting>
  <conditionalFormatting sqref="B28">
    <cfRule type="duplicateValues" dxfId="1169" priority="9"/>
  </conditionalFormatting>
  <conditionalFormatting sqref="A13:F55 A56:A60 D56:E60 A61:F107">
    <cfRule type="expression" dxfId="1168" priority="8">
      <formula>$G13&gt;0</formula>
    </cfRule>
  </conditionalFormatting>
  <conditionalFormatting sqref="B44">
    <cfRule type="duplicateValues" dxfId="1167" priority="7"/>
  </conditionalFormatting>
  <conditionalFormatting sqref="B48">
    <cfRule type="duplicateValues" dxfId="1166" priority="6"/>
  </conditionalFormatting>
  <conditionalFormatting sqref="B62:B67">
    <cfRule type="duplicateValues" dxfId="1165" priority="5"/>
  </conditionalFormatting>
  <conditionalFormatting sqref="B89:B91">
    <cfRule type="duplicateValues" dxfId="1164" priority="4"/>
  </conditionalFormatting>
  <conditionalFormatting sqref="B93:B96">
    <cfRule type="duplicateValues" dxfId="1163" priority="3"/>
  </conditionalFormatting>
  <conditionalFormatting sqref="A108:A112 D108:E108 D110:E112 D109">
    <cfRule type="expression" dxfId="1162" priority="2">
      <formula>$G108&gt;0</formula>
    </cfRule>
  </conditionalFormatting>
  <conditionalFormatting sqref="E109">
    <cfRule type="expression" dxfId="1161" priority="1">
      <formula>$G109&gt;0</formula>
    </cfRule>
  </conditionalFormatting>
  <hyperlinks>
    <hyperlink ref="L1" location="Contents!A1" display="BACK TO CONTENTS TAB" xr:uid="{15E380A3-639F-43E7-8368-41143D93B8EE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C5D3A7-983E-4A67-AF21-78DB39DC4811}">
          <x14:formula1>
            <xm:f>Locations!$L:$L</xm:f>
          </x14:formula1>
          <xm:sqref>J2:M2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A981-84B2-46B6-A743-4EB2E9BA04D6}">
  <sheetPr>
    <tabColor rgb="FFE1E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1549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000008500003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MW_LVL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Louisville, KY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Location'!$C:$C,MW_LVL!$J$3,'Purchases by Location'!$K:$K,TEXT(MW_LVL!$H13,"00000000000000"))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Location'!$C:$C,MW_LVL!$J$3,'Purchases by Location'!$K:$K,TEXT(MW_LVL!$H14,"00000000000000"))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Location'!$C:$C,MW_LVL!$J$3,'Purchases by Location'!$K:$K,TEXT(MW_LVL!$H15,"00000000000000"))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Location'!$C:$C,MW_LVL!$J$3,'Purchases by Location'!$K:$K,TEXT(MW_LVL!$H16,"00000000000000"))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Location'!$C:$C,MW_LVL!$J$3,'Purchases by Location'!$K:$K,TEXT(MW_LVL!$H17,"00000000000000"))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Location'!$C:$C,MW_LVL!$J$3,'Purchases by Location'!$K:$K,TEXT(MW_LVL!$H18,"00000000000000"))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Location'!$C:$C,MW_LVL!$J$3,'Purchases by Location'!$K:$K,TEXT(MW_LVL!$H19,"00000000000000"))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Location'!$C:$C,MW_LVL!$J$3,'Purchases by Location'!$K:$K,TEXT(MW_LVL!$H20,"00000000000000"))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Location'!$C:$C,MW_LVL!$J$3,'Purchases by Location'!$K:$K,TEXT(MW_LVL!$H21,"00000000000000"))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Location'!$C:$C,MW_LVL!$J$3,'Purchases by Location'!$K:$K,TEXT(MW_LVL!$H22,"00000000000000"))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Location'!$C:$C,MW_LVL!$J$3,'Purchases by Location'!$K:$K,TEXT(MW_LVL!$H23,"00000000000000"))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Location'!$C:$C,MW_LVL!$J$3,'Purchases by Location'!$K:$K,TEXT(MW_LVL!$H25,"00000000000000"))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Location'!$C:$C,MW_LVL!$J$3,'Purchases by Location'!$K:$K,TEXT(MW_LVL!$H26,"00000000000000"))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Location'!$C:$C,MW_LVL!$J$3,'Purchases by Location'!$K:$K,TEXT(MW_LVL!$H27,"00000000000000"))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Location'!$C:$C,MW_LVL!$J$3,'Purchases by Location'!$K:$K,TEXT(MW_LVL!$H28,"00000000000000"))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Location'!$C:$C,MW_LVL!$J$3,'Purchases by Location'!$K:$K,TEXT(MW_LVL!$H29,"00000000000000"))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Location'!$C:$C,MW_LVL!$J$3,'Purchases by Location'!$K:$K,TEXT(MW_LVL!$H30,"00000000000000"))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Location'!$C:$C,MW_LVL!$J$3,'Purchases by Location'!$K:$K,TEXT(MW_LVL!$H31,"00000000000000"))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Location'!$C:$C,MW_LVL!$J$3,'Purchases by Location'!$K:$K,TEXT(MW_LVL!$H32,"00000000000000"))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Location'!$C:$C,MW_LVL!$J$3,'Purchases by Location'!$K:$K,TEXT(MW_LVL!$H33,"00000000000000"))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Location'!$C:$C,MW_LVL!$J$3,'Purchases by Location'!$K:$K,TEXT(MW_LVL!$H34,"00000000000000"))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Location'!$C:$C,MW_LVL!$J$3,'Purchases by Location'!$K:$K,TEXT(MW_LVL!$H35,"00000000000000"))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Location'!$C:$C,MW_LVL!$J$3,'Purchases by Location'!$K:$K,TEXT(MW_LVL!$H36,"00000000000000"))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Location'!$C:$C,MW_LVL!$J$3,'Purchases by Location'!$K:$K,TEXT(MW_LVL!$H37,"00000000000000"))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Location'!$C:$C,MW_LVL!$J$3,'Purchases by Location'!$K:$K,TEXT(MW_LVL!$H38,"00000000000000"))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Location'!$C:$C,MW_LVL!$J$3,'Purchases by Location'!$K:$K,TEXT(MW_LVL!$H39,"00000000000000"))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Location'!$C:$C,MW_LVL!$J$3,'Purchases by Location'!$K:$K,TEXT(MW_LVL!$H40,"00000000000000"))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Location'!$C:$C,MW_LVL!$J$3,'Purchases by Location'!$K:$K,TEXT(MW_LVL!$H41,"00000000000000"))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Location'!$C:$C,MW_LVL!$J$3,'Purchases by Location'!$K:$K,TEXT(MW_LVL!$H42,"00000000000000"))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Location'!$C:$C,MW_LVL!$J$3,'Purchases by Location'!$K:$K,TEXT(MW_LVL!$H43,"00000000000000"))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Location'!$C:$C,MW_LVL!$J$3,'Purchases by Location'!$K:$K,TEXT(MW_LVL!$H44,"00000000000000"))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Location'!$C:$C,MW_LVL!$J$3,'Purchases by Location'!$K:$K,TEXT(MW_LVL!$H45,"00000000000000"))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Location'!$C:$C,MW_LVL!$J$3,'Purchases by Location'!$K:$K,TEXT(MW_LVL!$H46,"00000000000000"))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Location'!$C:$C,MW_LVL!$J$3,'Purchases by Location'!$K:$K,TEXT(MW_LVL!$H47,"00000000000000"))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Location'!$C:$C,MW_LVL!$J$3,'Purchases by Location'!$K:$K,TEXT(MW_LVL!$H48,"00000000000000"))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Location'!$C:$C,MW_LVL!$J$3,'Purchases by Location'!$K:$K,TEXT(MW_LVL!$H49,"00000000000000"))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Location'!$C:$C,MW_LVL!$J$3,'Purchases by Location'!$K:$K,TEXT(MW_LVL!$H50,"00000000000000"))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Location'!$C:$C,MW_LVL!$J$3,'Purchases by Location'!$K:$K,TEXT(MW_LVL!$H51,"00000000000000"))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Location'!$C:$C,MW_LVL!$J$3,'Purchases by Location'!$K:$K,TEXT(MW_LVL!$H52,"00000000000000"))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Location'!$C:$C,MW_LVL!$J$3,'Purchases by Location'!$K:$K,TEXT(MW_LVL!$H53,"00000000000000"))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Location'!$C:$C,MW_LVL!$J$3,'Purchases by Location'!$K:$K,TEXT(MW_LVL!$H54,"00000000000000"))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Location'!$C:$C,MW_LVL!$J$3,'Purchases by Location'!$K:$K,TEXT(MW_LVL!$H55,"00000000000000"))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Renee Bowen</v>
      </c>
      <c r="E57" s="50" t="str">
        <f>IF(VLOOKUP($J$3,Locations!A:I,9,0)=0,"",VLOOKUP($J$3,Locations!A:I,9,0))</f>
        <v>Affinity-Central-KY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and Bus Dev Manager – Non-Commercial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rbowen@REDGOLD.com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317.414.3914 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Location'!$C:$C,MW_LVL!$J$3,'Purchases by Location'!$K:$K,TEXT(MW_LVL!$H61,"00000000000000"))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Location'!$C:$C,MW_LVL!$J$3,'Purchases by Location'!$K:$K,TEXT(MW_LVL!$H62,"00000000000000"))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Location'!$C:$C,MW_LVL!$J$3,'Purchases by Location'!$K:$K,TEXT(MW_LVL!$H63,"00000000000000"))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Location'!$C:$C,MW_LVL!$J$3,'Purchases by Location'!$K:$K,TEXT(MW_LVL!$H64,"00000000000000"))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Location'!$C:$C,MW_LVL!$J$3,'Purchases by Location'!$K:$K,TEXT(MW_LVL!$H65,"00000000000000"))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Location'!$C:$C,MW_LVL!$J$3,'Purchases by Location'!$K:$K,TEXT(MW_LVL!$H66,"00000000000000"))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Location'!$C:$C,MW_LVL!$J$3,'Purchases by Location'!$K:$K,TEXT(MW_LVL!$H67,"00000000000000"))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Location'!$C:$C,MW_LVL!$J$3,'Purchases by Location'!$K:$K,TEXT(MW_LVL!$H68,"00000000000000"))</f>
        <v>1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Location'!$C:$C,MW_LVL!$J$3,'Purchases by Location'!$K:$K,TEXT(MW_LVL!$H69,"00000000000000"))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Location'!$C:$C,MW_LVL!$J$3,'Purchases by Location'!$K:$K,TEXT(MW_LVL!$H70,"00000000000000"))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Location'!$C:$C,MW_LVL!$J$3,'Purchases by Location'!$K:$K,TEXT(MW_LVL!$H71,"00000000000000"))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Location'!$C:$C,MW_LVL!$J$3,'Purchases by Location'!$K:$K,TEXT(MW_LVL!$H72,"00000000000000"))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Location'!$C:$C,MW_LVL!$J$3,'Purchases by Location'!$K:$K,TEXT(MW_LVL!$H73,"00000000000000"))</f>
        <v>1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Location'!$C:$C,MW_LVL!$J$3,'Purchases by Location'!$K:$K,TEXT(MW_LVL!$H74,"00000000000000"))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Location'!$C:$C,MW_LVL!$J$3,'Purchases by Location'!$K:$K,TEXT(MW_LVL!$H75,"00000000000000"))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Location'!$C:$C,MW_LVL!$J$3,'Purchases by Location'!$K:$K,TEXT(MW_LVL!$H76,"00000000000000"))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Location'!$C:$C,MW_LVL!$J$3,'Purchases by Location'!$K:$K,TEXT(MW_LVL!$H77,"00000000000000"))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Location'!$C:$C,MW_LVL!$J$3,'Purchases by Location'!$K:$K,TEXT(MW_LVL!$H78,"00000000000000"))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Location'!$C:$C,MW_LVL!$J$3,'Purchases by Location'!$K:$K,TEXT(MW_LVL!$H79,"00000000000000"))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Location'!$C:$C,MW_LVL!$J$3,'Purchases by Location'!$K:$K,TEXT(MW_LVL!$H80,"00000000000000"))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Location'!$C:$C,MW_LVL!$J$3,'Purchases by Location'!$K:$K,TEXT(MW_LVL!$H81,"00000000000000"))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Location'!$C:$C,MW_LVL!$J$3,'Purchases by Location'!$K:$K,TEXT(MW_LVL!$H82,"00000000000000"))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Location'!$C:$C,MW_LVL!$J$3,'Purchases by Location'!$K:$K,TEXT(MW_LVL!$H83,"00000000000000"))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Location'!$C:$C,MW_LVL!$J$3,'Purchases by Location'!$K:$K,TEXT(MW_LVL!$H84,"00000000000000"))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Location'!$C:$C,MW_LVL!$J$3,'Purchases by Location'!$K:$K,TEXT(MW_LVL!$H85,"00000000000000"))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Location'!$C:$C,MW_LVL!$J$3,'Purchases by Location'!$K:$K,TEXT(MW_LVL!$H86,"00000000000000"))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Location'!$C:$C,MW_LVL!$J$3,'Purchases by Location'!$K:$K,TEXT(MW_LVL!$H87,"00000000000000"))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Location'!$C:$C,MW_LVL!$J$3,'Purchases by Location'!$K:$K,TEXT(MW_LVL!$H88,"00000000000000"))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Location'!$C:$C,MW_LVL!$J$3,'Purchases by Location'!$K:$K,TEXT(MW_LVL!$H89,"00000000000000"))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Location'!$C:$C,MW_LVL!$J$3,'Purchases by Location'!$K:$K,TEXT(MW_LVL!$H90,"00000000000000"))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Location'!$C:$C,MW_LVL!$J$3,'Purchases by Location'!$K:$K,TEXT(MW_LVL!$H91,"00000000000000"))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Location'!$C:$C,MW_LVL!$J$3,'Purchases by Location'!$K:$K,TEXT(MW_LVL!$H92,"00000000000000"))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Location'!$C:$C,MW_LVL!$J$3,'Purchases by Location'!$K:$K,TEXT(MW_LVL!$H93,"00000000000000"))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Location'!$C:$C,MW_LVL!$J$3,'Purchases by Location'!$K:$K,TEXT(MW_LVL!$H94,"00000000000000"))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Location'!$C:$C,MW_LVL!$J$3,'Purchases by Location'!$K:$K,TEXT(MW_LVL!$H95,"00000000000000"))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Location'!$C:$C,MW_LVL!$J$3,'Purchases by Location'!$K:$K,TEXT(MW_LVL!$H96,"00000000000000"))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Location'!$C:$C,MW_LVL!$J$3,'Purchases by Location'!$K:$K,TEXT(MW_LVL!$H97,"00000000000000"))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Location'!$C:$C,MW_LVL!$J$3,'Purchases by Location'!$K:$K,TEXT(MW_LVL!$H98,"00000000000000"))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Location'!$C:$C,MW_LVL!$J$3,'Purchases by Location'!$K:$K,TEXT(MW_LVL!$H99,"00000000000000"))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Location'!$C:$C,MW_LVL!$J$3,'Purchases by Location'!$K:$K,TEXT(MW_LVL!$H101,"00000000000000"))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Location'!$C:$C,MW_LVL!$J$3,'Purchases by Location'!$K:$K,TEXT(MW_LVL!$H102,"00000000000000"))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Location'!$C:$C,MW_LVL!$J$3,'Purchases by Location'!$K:$K,TEXT(MW_LVL!$H103,"00000000000000"))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Location'!$C:$C,MW_LVL!$J$3,'Purchases by Location'!$K:$K,TEXT(MW_LVL!$H104,"00000000000000"))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Location'!$C:$C,MW_LVL!$J$3,'Purchases by Location'!$K:$K,TEXT(MW_LVL!$H105,"00000000000000"))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Location'!$C:$C,MW_LVL!$J$3,'Purchases by Location'!$K:$K,TEXT(MW_LVL!$H106,"00000000000000"))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Location'!$C:$C,MW_LVL!$J$3,'Purchases by Location'!$K:$K,TEXT(MW_LVL!$H107,"00000000000000"))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Renee Bowen</v>
      </c>
      <c r="E109" s="50" t="str">
        <f>IF(VLOOKUP($J$3,Locations!A:I,9,0)=0,"",VLOOKUP($J$3,Locations!A:I,9,0))</f>
        <v>Affinity-Central-KY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and Bus Dev Manager – Non-Commercial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rbowen@REDGOLD.com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317.414.3914 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160" priority="18"/>
  </conditionalFormatting>
  <conditionalFormatting sqref="B71">
    <cfRule type="duplicateValues" dxfId="1159" priority="17"/>
  </conditionalFormatting>
  <conditionalFormatting sqref="B86 B88">
    <cfRule type="duplicateValues" dxfId="1158" priority="16"/>
  </conditionalFormatting>
  <conditionalFormatting sqref="B101:B107">
    <cfRule type="duplicateValues" dxfId="1157" priority="15"/>
  </conditionalFormatting>
  <conditionalFormatting sqref="B87 B34:B39 B25:B27 B49:B55 B45:B47 B41:B43">
    <cfRule type="duplicateValues" dxfId="1156" priority="19"/>
  </conditionalFormatting>
  <conditionalFormatting sqref="B72:B85 B89:B99 B62:B70">
    <cfRule type="duplicateValues" dxfId="1155" priority="20"/>
  </conditionalFormatting>
  <conditionalFormatting sqref="A10">
    <cfRule type="expression" dxfId="1154" priority="14">
      <formula>$H10&gt;0</formula>
    </cfRule>
  </conditionalFormatting>
  <conditionalFormatting sqref="B48">
    <cfRule type="duplicateValues" dxfId="1153" priority="13"/>
  </conditionalFormatting>
  <conditionalFormatting sqref="B44">
    <cfRule type="duplicateValues" dxfId="1152" priority="12"/>
  </conditionalFormatting>
  <conditionalFormatting sqref="B40">
    <cfRule type="duplicateValues" dxfId="1151" priority="11"/>
  </conditionalFormatting>
  <conditionalFormatting sqref="B29:B33">
    <cfRule type="duplicateValues" dxfId="1150" priority="10"/>
  </conditionalFormatting>
  <conditionalFormatting sqref="B28">
    <cfRule type="duplicateValues" dxfId="1149" priority="9"/>
  </conditionalFormatting>
  <conditionalFormatting sqref="A13:F55 A56:A60 D56:E60 A61:F107">
    <cfRule type="expression" dxfId="1148" priority="8">
      <formula>$G13&gt;0</formula>
    </cfRule>
  </conditionalFormatting>
  <conditionalFormatting sqref="B44">
    <cfRule type="duplicateValues" dxfId="1147" priority="7"/>
  </conditionalFormatting>
  <conditionalFormatting sqref="B48">
    <cfRule type="duplicateValues" dxfId="1146" priority="6"/>
  </conditionalFormatting>
  <conditionalFormatting sqref="B62:B67">
    <cfRule type="duplicateValues" dxfId="1145" priority="5"/>
  </conditionalFormatting>
  <conditionalFormatting sqref="B89:B91">
    <cfRule type="duplicateValues" dxfId="1144" priority="4"/>
  </conditionalFormatting>
  <conditionalFormatting sqref="B93:B96">
    <cfRule type="duplicateValues" dxfId="1143" priority="3"/>
  </conditionalFormatting>
  <conditionalFormatting sqref="A108:A112 D108:E108 D110:E112 D109">
    <cfRule type="expression" dxfId="1142" priority="2">
      <formula>$G108&gt;0</formula>
    </cfRule>
  </conditionalFormatting>
  <conditionalFormatting sqref="E109">
    <cfRule type="expression" dxfId="1141" priority="1">
      <formula>$G109&gt;0</formula>
    </cfRule>
  </conditionalFormatting>
  <hyperlinks>
    <hyperlink ref="L1" location="Contents!A1" display="BACK TO CONTENTS TAB" xr:uid="{310B4CAD-70C9-4849-BFBA-E9692B7CB1EB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2D7A562-EAD2-464A-B755-7873F7988F8B}">
          <x14:formula1>
            <xm:f>Locations!$L:$L</xm:f>
          </x14:formula1>
          <xm:sqref>J2:M2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3CF10-70C3-4462-8FAC-EE895178ACA4}">
  <sheetPr>
    <tabColor rgb="FFE1E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1125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000008500409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MW_SBG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Sygma Burlington, KY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Location'!$C:$C,MW_SBG!$J$3,'Purchases by Location'!$K:$K,TEXT(MW_SBG!$H13,"00000000000000"))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Location'!$C:$C,MW_SBG!$J$3,'Purchases by Location'!$K:$K,TEXT(MW_SBG!$H14,"00000000000000"))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Location'!$C:$C,MW_SBG!$J$3,'Purchases by Location'!$K:$K,TEXT(MW_SBG!$H15,"00000000000000"))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Location'!$C:$C,MW_SBG!$J$3,'Purchases by Location'!$K:$K,TEXT(MW_SBG!$H16,"00000000000000"))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Location'!$C:$C,MW_SBG!$J$3,'Purchases by Location'!$K:$K,TEXT(MW_SBG!$H17,"00000000000000"))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Location'!$C:$C,MW_SBG!$J$3,'Purchases by Location'!$K:$K,TEXT(MW_SBG!$H18,"00000000000000"))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Location'!$C:$C,MW_SBG!$J$3,'Purchases by Location'!$K:$K,TEXT(MW_SBG!$H19,"00000000000000"))</f>
        <v>1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Location'!$C:$C,MW_SBG!$J$3,'Purchases by Location'!$K:$K,TEXT(MW_SBG!$H20,"00000000000000"))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Location'!$C:$C,MW_SBG!$J$3,'Purchases by Location'!$K:$K,TEXT(MW_SBG!$H21,"00000000000000"))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Location'!$C:$C,MW_SBG!$J$3,'Purchases by Location'!$K:$K,TEXT(MW_SBG!$H22,"00000000000000"))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Location'!$C:$C,MW_SBG!$J$3,'Purchases by Location'!$K:$K,TEXT(MW_SBG!$H23,"00000000000000"))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Location'!$C:$C,MW_SBG!$J$3,'Purchases by Location'!$K:$K,TEXT(MW_SBG!$H25,"00000000000000"))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Location'!$C:$C,MW_SBG!$J$3,'Purchases by Location'!$K:$K,TEXT(MW_SBG!$H26,"00000000000000"))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Location'!$C:$C,MW_SBG!$J$3,'Purchases by Location'!$K:$K,TEXT(MW_SBG!$H27,"00000000000000"))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Location'!$C:$C,MW_SBG!$J$3,'Purchases by Location'!$K:$K,TEXT(MW_SBG!$H28,"00000000000000"))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Location'!$C:$C,MW_SBG!$J$3,'Purchases by Location'!$K:$K,TEXT(MW_SBG!$H29,"00000000000000"))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Location'!$C:$C,MW_SBG!$J$3,'Purchases by Location'!$K:$K,TEXT(MW_SBG!$H30,"00000000000000"))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Location'!$C:$C,MW_SBG!$J$3,'Purchases by Location'!$K:$K,TEXT(MW_SBG!$H31,"00000000000000"))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Location'!$C:$C,MW_SBG!$J$3,'Purchases by Location'!$K:$K,TEXT(MW_SBG!$H32,"00000000000000"))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Location'!$C:$C,MW_SBG!$J$3,'Purchases by Location'!$K:$K,TEXT(MW_SBG!$H33,"00000000000000"))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Location'!$C:$C,MW_SBG!$J$3,'Purchases by Location'!$K:$K,TEXT(MW_SBG!$H34,"00000000000000"))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Location'!$C:$C,MW_SBG!$J$3,'Purchases by Location'!$K:$K,TEXT(MW_SBG!$H35,"00000000000000"))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Location'!$C:$C,MW_SBG!$J$3,'Purchases by Location'!$K:$K,TEXT(MW_SBG!$H36,"00000000000000"))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Location'!$C:$C,MW_SBG!$J$3,'Purchases by Location'!$K:$K,TEXT(MW_SBG!$H37,"00000000000000"))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Location'!$C:$C,MW_SBG!$J$3,'Purchases by Location'!$K:$K,TEXT(MW_SBG!$H38,"00000000000000"))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Location'!$C:$C,MW_SBG!$J$3,'Purchases by Location'!$K:$K,TEXT(MW_SBG!$H39,"00000000000000"))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Location'!$C:$C,MW_SBG!$J$3,'Purchases by Location'!$K:$K,TEXT(MW_SBG!$H40,"00000000000000"))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Location'!$C:$C,MW_SBG!$J$3,'Purchases by Location'!$K:$K,TEXT(MW_SBG!$H41,"00000000000000"))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Location'!$C:$C,MW_SBG!$J$3,'Purchases by Location'!$K:$K,TEXT(MW_SBG!$H42,"00000000000000"))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Location'!$C:$C,MW_SBG!$J$3,'Purchases by Location'!$K:$K,TEXT(MW_SBG!$H43,"00000000000000"))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Location'!$C:$C,MW_SBG!$J$3,'Purchases by Location'!$K:$K,TEXT(MW_SBG!$H44,"00000000000000"))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Location'!$C:$C,MW_SBG!$J$3,'Purchases by Location'!$K:$K,TEXT(MW_SBG!$H45,"00000000000000"))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Location'!$C:$C,MW_SBG!$J$3,'Purchases by Location'!$K:$K,TEXT(MW_SBG!$H46,"00000000000000"))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Location'!$C:$C,MW_SBG!$J$3,'Purchases by Location'!$K:$K,TEXT(MW_SBG!$H47,"00000000000000"))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Location'!$C:$C,MW_SBG!$J$3,'Purchases by Location'!$K:$K,TEXT(MW_SBG!$H48,"00000000000000"))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Location'!$C:$C,MW_SBG!$J$3,'Purchases by Location'!$K:$K,TEXT(MW_SBG!$H49,"00000000000000"))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Location'!$C:$C,MW_SBG!$J$3,'Purchases by Location'!$K:$K,TEXT(MW_SBG!$H50,"00000000000000"))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Location'!$C:$C,MW_SBG!$J$3,'Purchases by Location'!$K:$K,TEXT(MW_SBG!$H51,"00000000000000"))</f>
        <v>1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Location'!$C:$C,MW_SBG!$J$3,'Purchases by Location'!$K:$K,TEXT(MW_SBG!$H52,"00000000000000"))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Location'!$C:$C,MW_SBG!$J$3,'Purchases by Location'!$K:$K,TEXT(MW_SBG!$H53,"00000000000000"))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Location'!$C:$C,MW_SBG!$J$3,'Purchases by Location'!$K:$K,TEXT(MW_SBG!$H54,"00000000000000"))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Location'!$C:$C,MW_SBG!$J$3,'Purchases by Location'!$K:$K,TEXT(MW_SBG!$H55,"00000000000000"))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Renee Bowen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and Bus Dev Manager – Non-Commercial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rbowen@REDGOLD.com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317.414.3914 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Location'!$C:$C,MW_SBG!$J$3,'Purchases by Location'!$K:$K,TEXT(MW_SBG!$H61,"00000000000000"))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Location'!$C:$C,MW_SBG!$J$3,'Purchases by Location'!$K:$K,TEXT(MW_SBG!$H62,"00000000000000"))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Location'!$C:$C,MW_SBG!$J$3,'Purchases by Location'!$K:$K,TEXT(MW_SBG!$H63,"00000000000000"))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Location'!$C:$C,MW_SBG!$J$3,'Purchases by Location'!$K:$K,TEXT(MW_SBG!$H64,"00000000000000"))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Location'!$C:$C,MW_SBG!$J$3,'Purchases by Location'!$K:$K,TEXT(MW_SBG!$H65,"00000000000000"))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Location'!$C:$C,MW_SBG!$J$3,'Purchases by Location'!$K:$K,TEXT(MW_SBG!$H66,"00000000000000"))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Location'!$C:$C,MW_SBG!$J$3,'Purchases by Location'!$K:$K,TEXT(MW_SBG!$H67,"00000000000000"))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Location'!$C:$C,MW_SBG!$J$3,'Purchases by Location'!$K:$K,TEXT(MW_SBG!$H68,"00000000000000"))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Location'!$C:$C,MW_SBG!$J$3,'Purchases by Location'!$K:$K,TEXT(MW_SBG!$H69,"00000000000000"))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Location'!$C:$C,MW_SBG!$J$3,'Purchases by Location'!$K:$K,TEXT(MW_SBG!$H70,"00000000000000"))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Location'!$C:$C,MW_SBG!$J$3,'Purchases by Location'!$K:$K,TEXT(MW_SBG!$H71,"00000000000000"))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Location'!$C:$C,MW_SBG!$J$3,'Purchases by Location'!$K:$K,TEXT(MW_SBG!$H72,"00000000000000"))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Location'!$C:$C,MW_SBG!$J$3,'Purchases by Location'!$K:$K,TEXT(MW_SBG!$H73,"00000000000000"))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Location'!$C:$C,MW_SBG!$J$3,'Purchases by Location'!$K:$K,TEXT(MW_SBG!$H74,"00000000000000"))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Location'!$C:$C,MW_SBG!$J$3,'Purchases by Location'!$K:$K,TEXT(MW_SBG!$H75,"00000000000000"))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Location'!$C:$C,MW_SBG!$J$3,'Purchases by Location'!$K:$K,TEXT(MW_SBG!$H76,"00000000000000"))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Location'!$C:$C,MW_SBG!$J$3,'Purchases by Location'!$K:$K,TEXT(MW_SBG!$H77,"00000000000000"))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Location'!$C:$C,MW_SBG!$J$3,'Purchases by Location'!$K:$K,TEXT(MW_SBG!$H78,"00000000000000"))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Location'!$C:$C,MW_SBG!$J$3,'Purchases by Location'!$K:$K,TEXT(MW_SBG!$H79,"00000000000000"))</f>
        <v>1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Location'!$C:$C,MW_SBG!$J$3,'Purchases by Location'!$K:$K,TEXT(MW_SBG!$H80,"00000000000000"))</f>
        <v>1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Location'!$C:$C,MW_SBG!$J$3,'Purchases by Location'!$K:$K,TEXT(MW_SBG!$H81,"00000000000000"))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Location'!$C:$C,MW_SBG!$J$3,'Purchases by Location'!$K:$K,TEXT(MW_SBG!$H82,"00000000000000"))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Location'!$C:$C,MW_SBG!$J$3,'Purchases by Location'!$K:$K,TEXT(MW_SBG!$H83,"00000000000000"))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Location'!$C:$C,MW_SBG!$J$3,'Purchases by Location'!$K:$K,TEXT(MW_SBG!$H84,"00000000000000"))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Location'!$C:$C,MW_SBG!$J$3,'Purchases by Location'!$K:$K,TEXT(MW_SBG!$H85,"00000000000000"))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Location'!$C:$C,MW_SBG!$J$3,'Purchases by Location'!$K:$K,TEXT(MW_SBG!$H86,"00000000000000"))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Location'!$C:$C,MW_SBG!$J$3,'Purchases by Location'!$K:$K,TEXT(MW_SBG!$H87,"00000000000000"))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Location'!$C:$C,MW_SBG!$J$3,'Purchases by Location'!$K:$K,TEXT(MW_SBG!$H88,"00000000000000"))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Location'!$C:$C,MW_SBG!$J$3,'Purchases by Location'!$K:$K,TEXT(MW_SBG!$H89,"00000000000000"))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Location'!$C:$C,MW_SBG!$J$3,'Purchases by Location'!$K:$K,TEXT(MW_SBG!$H90,"00000000000000"))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Location'!$C:$C,MW_SBG!$J$3,'Purchases by Location'!$K:$K,TEXT(MW_SBG!$H91,"00000000000000"))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Location'!$C:$C,MW_SBG!$J$3,'Purchases by Location'!$K:$K,TEXT(MW_SBG!$H92,"00000000000000"))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Location'!$C:$C,MW_SBG!$J$3,'Purchases by Location'!$K:$K,TEXT(MW_SBG!$H93,"00000000000000"))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Location'!$C:$C,MW_SBG!$J$3,'Purchases by Location'!$K:$K,TEXT(MW_SBG!$H94,"00000000000000"))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Location'!$C:$C,MW_SBG!$J$3,'Purchases by Location'!$K:$K,TEXT(MW_SBG!$H95,"00000000000000"))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Location'!$C:$C,MW_SBG!$J$3,'Purchases by Location'!$K:$K,TEXT(MW_SBG!$H96,"00000000000000"))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Location'!$C:$C,MW_SBG!$J$3,'Purchases by Location'!$K:$K,TEXT(MW_SBG!$H97,"00000000000000"))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Location'!$C:$C,MW_SBG!$J$3,'Purchases by Location'!$K:$K,TEXT(MW_SBG!$H98,"00000000000000"))</f>
        <v>1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Location'!$C:$C,MW_SBG!$J$3,'Purchases by Location'!$K:$K,TEXT(MW_SBG!$H99,"00000000000000"))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Location'!$C:$C,MW_SBG!$J$3,'Purchases by Location'!$K:$K,TEXT(MW_SBG!$H101,"00000000000000"))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Location'!$C:$C,MW_SBG!$J$3,'Purchases by Location'!$K:$K,TEXT(MW_SBG!$H102,"00000000000000"))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Location'!$C:$C,MW_SBG!$J$3,'Purchases by Location'!$K:$K,TEXT(MW_SBG!$H103,"00000000000000"))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Location'!$C:$C,MW_SBG!$J$3,'Purchases by Location'!$K:$K,TEXT(MW_SBG!$H104,"00000000000000"))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Location'!$C:$C,MW_SBG!$J$3,'Purchases by Location'!$K:$K,TEXT(MW_SBG!$H105,"00000000000000"))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Location'!$C:$C,MW_SBG!$J$3,'Purchases by Location'!$K:$K,TEXT(MW_SBG!$H106,"00000000000000"))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Location'!$C:$C,MW_SBG!$J$3,'Purchases by Location'!$K:$K,TEXT(MW_SBG!$H107,"00000000000000"))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Renee Bowen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and Bus Dev Manager – Non-Commercial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rbowen@REDGOLD.com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317.414.3914 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140" priority="18"/>
  </conditionalFormatting>
  <conditionalFormatting sqref="B71">
    <cfRule type="duplicateValues" dxfId="1139" priority="17"/>
  </conditionalFormatting>
  <conditionalFormatting sqref="B86 B88">
    <cfRule type="duplicateValues" dxfId="1138" priority="16"/>
  </conditionalFormatting>
  <conditionalFormatting sqref="B101:B107">
    <cfRule type="duplicateValues" dxfId="1137" priority="15"/>
  </conditionalFormatting>
  <conditionalFormatting sqref="B87 B34:B39 B25:B27 B49:B55 B45:B47 B41:B43">
    <cfRule type="duplicateValues" dxfId="1136" priority="19"/>
  </conditionalFormatting>
  <conditionalFormatting sqref="B72:B85 B89:B99 B62:B70">
    <cfRule type="duplicateValues" dxfId="1135" priority="20"/>
  </conditionalFormatting>
  <conditionalFormatting sqref="A10">
    <cfRule type="expression" dxfId="1134" priority="14">
      <formula>$H10&gt;0</formula>
    </cfRule>
  </conditionalFormatting>
  <conditionalFormatting sqref="B48">
    <cfRule type="duplicateValues" dxfId="1133" priority="13"/>
  </conditionalFormatting>
  <conditionalFormatting sqref="B44">
    <cfRule type="duplicateValues" dxfId="1132" priority="12"/>
  </conditionalFormatting>
  <conditionalFormatting sqref="B40">
    <cfRule type="duplicateValues" dxfId="1131" priority="11"/>
  </conditionalFormatting>
  <conditionalFormatting sqref="B29:B33">
    <cfRule type="duplicateValues" dxfId="1130" priority="10"/>
  </conditionalFormatting>
  <conditionalFormatting sqref="B28">
    <cfRule type="duplicateValues" dxfId="1129" priority="9"/>
  </conditionalFormatting>
  <conditionalFormatting sqref="A13:F55 A56:A60 D56:E60 A61:F107">
    <cfRule type="expression" dxfId="1128" priority="8">
      <formula>$G13&gt;0</formula>
    </cfRule>
  </conditionalFormatting>
  <conditionalFormatting sqref="B44">
    <cfRule type="duplicateValues" dxfId="1127" priority="7"/>
  </conditionalFormatting>
  <conditionalFormatting sqref="B48">
    <cfRule type="duplicateValues" dxfId="1126" priority="6"/>
  </conditionalFormatting>
  <conditionalFormatting sqref="B62:B67">
    <cfRule type="duplicateValues" dxfId="1125" priority="5"/>
  </conditionalFormatting>
  <conditionalFormatting sqref="B89:B91">
    <cfRule type="duplicateValues" dxfId="1124" priority="4"/>
  </conditionalFormatting>
  <conditionalFormatting sqref="B93:B96">
    <cfRule type="duplicateValues" dxfId="1123" priority="3"/>
  </conditionalFormatting>
  <conditionalFormatting sqref="A108:A112 D108:E108 D110:E112 D109">
    <cfRule type="expression" dxfId="1122" priority="2">
      <formula>$G108&gt;0</formula>
    </cfRule>
  </conditionalFormatting>
  <conditionalFormatting sqref="E109">
    <cfRule type="expression" dxfId="1121" priority="1">
      <formula>$G109&gt;0</formula>
    </cfRule>
  </conditionalFormatting>
  <hyperlinks>
    <hyperlink ref="L1" location="Contents!A1" display="BACK TO CONTENTS TAB" xr:uid="{7A57B2D1-0FB3-4314-B247-56E4A9EB6EA5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E68C68-8E90-4A2F-A11A-4C14E582FA35}">
          <x14:formula1>
            <xm:f>Locations!$L:$L</xm:f>
          </x14:formula1>
          <xm:sqref>J2:M2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2ECF3-EEBD-4ED0-B098-24F12C81C653}">
  <sheetPr>
    <tabColor rgb="FFE1E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1685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000008500044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MW_CNC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Cincinnati, OH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Location'!$C:$C,MW_CNC!$J$3,'Purchases by Location'!$K:$K,TEXT(MW_CNC!$H13,"00000000000000"))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Location'!$C:$C,MW_CNC!$J$3,'Purchases by Location'!$K:$K,TEXT(MW_CNC!$H14,"00000000000000"))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Location'!$C:$C,MW_CNC!$J$3,'Purchases by Location'!$K:$K,TEXT(MW_CNC!$H15,"00000000000000"))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Location'!$C:$C,MW_CNC!$J$3,'Purchases by Location'!$K:$K,TEXT(MW_CNC!$H16,"00000000000000"))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Location'!$C:$C,MW_CNC!$J$3,'Purchases by Location'!$K:$K,TEXT(MW_CNC!$H17,"00000000000000"))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Location'!$C:$C,MW_CNC!$J$3,'Purchases by Location'!$K:$K,TEXT(MW_CNC!$H18,"00000000000000"))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Location'!$C:$C,MW_CNC!$J$3,'Purchases by Location'!$K:$K,TEXT(MW_CNC!$H19,"00000000000000"))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Location'!$C:$C,MW_CNC!$J$3,'Purchases by Location'!$K:$K,TEXT(MW_CNC!$H20,"00000000000000"))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Location'!$C:$C,MW_CNC!$J$3,'Purchases by Location'!$K:$K,TEXT(MW_CNC!$H21,"00000000000000"))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Location'!$C:$C,MW_CNC!$J$3,'Purchases by Location'!$K:$K,TEXT(MW_CNC!$H22,"00000000000000"))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Location'!$C:$C,MW_CNC!$J$3,'Purchases by Location'!$K:$K,TEXT(MW_CNC!$H23,"00000000000000"))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Location'!$C:$C,MW_CNC!$J$3,'Purchases by Location'!$K:$K,TEXT(MW_CNC!$H25,"00000000000000"))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Location'!$C:$C,MW_CNC!$J$3,'Purchases by Location'!$K:$K,TEXT(MW_CNC!$H26,"00000000000000"))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Location'!$C:$C,MW_CNC!$J$3,'Purchases by Location'!$K:$K,TEXT(MW_CNC!$H27,"00000000000000"))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Location'!$C:$C,MW_CNC!$J$3,'Purchases by Location'!$K:$K,TEXT(MW_CNC!$H28,"00000000000000"))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Location'!$C:$C,MW_CNC!$J$3,'Purchases by Location'!$K:$K,TEXT(MW_CNC!$H29,"00000000000000"))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Location'!$C:$C,MW_CNC!$J$3,'Purchases by Location'!$K:$K,TEXT(MW_CNC!$H30,"00000000000000"))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Location'!$C:$C,MW_CNC!$J$3,'Purchases by Location'!$K:$K,TEXT(MW_CNC!$H31,"00000000000000"))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Location'!$C:$C,MW_CNC!$J$3,'Purchases by Location'!$K:$K,TEXT(MW_CNC!$H32,"00000000000000"))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Location'!$C:$C,MW_CNC!$J$3,'Purchases by Location'!$K:$K,TEXT(MW_CNC!$H33,"00000000000000"))</f>
        <v>1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Location'!$C:$C,MW_CNC!$J$3,'Purchases by Location'!$K:$K,TEXT(MW_CNC!$H34,"00000000000000"))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Location'!$C:$C,MW_CNC!$J$3,'Purchases by Location'!$K:$K,TEXT(MW_CNC!$H35,"00000000000000"))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Location'!$C:$C,MW_CNC!$J$3,'Purchases by Location'!$K:$K,TEXT(MW_CNC!$H36,"00000000000000"))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Location'!$C:$C,MW_CNC!$J$3,'Purchases by Location'!$K:$K,TEXT(MW_CNC!$H37,"00000000000000"))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Location'!$C:$C,MW_CNC!$J$3,'Purchases by Location'!$K:$K,TEXT(MW_CNC!$H38,"00000000000000"))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Location'!$C:$C,MW_CNC!$J$3,'Purchases by Location'!$K:$K,TEXT(MW_CNC!$H39,"00000000000000"))</f>
        <v>1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Location'!$C:$C,MW_CNC!$J$3,'Purchases by Location'!$K:$K,TEXT(MW_CNC!$H40,"00000000000000"))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Location'!$C:$C,MW_CNC!$J$3,'Purchases by Location'!$K:$K,TEXT(MW_CNC!$H41,"00000000000000"))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Location'!$C:$C,MW_CNC!$J$3,'Purchases by Location'!$K:$K,TEXT(MW_CNC!$H42,"00000000000000"))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Location'!$C:$C,MW_CNC!$J$3,'Purchases by Location'!$K:$K,TEXT(MW_CNC!$H43,"00000000000000"))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Location'!$C:$C,MW_CNC!$J$3,'Purchases by Location'!$K:$K,TEXT(MW_CNC!$H44,"00000000000000"))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Location'!$C:$C,MW_CNC!$J$3,'Purchases by Location'!$K:$K,TEXT(MW_CNC!$H45,"00000000000000"))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Location'!$C:$C,MW_CNC!$J$3,'Purchases by Location'!$K:$K,TEXT(MW_CNC!$H46,"00000000000000"))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Location'!$C:$C,MW_CNC!$J$3,'Purchases by Location'!$K:$K,TEXT(MW_CNC!$H47,"00000000000000"))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Location'!$C:$C,MW_CNC!$J$3,'Purchases by Location'!$K:$K,TEXT(MW_CNC!$H48,"00000000000000"))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Location'!$C:$C,MW_CNC!$J$3,'Purchases by Location'!$K:$K,TEXT(MW_CNC!$H49,"00000000000000"))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Location'!$C:$C,MW_CNC!$J$3,'Purchases by Location'!$K:$K,TEXT(MW_CNC!$H50,"00000000000000"))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Location'!$C:$C,MW_CNC!$J$3,'Purchases by Location'!$K:$K,TEXT(MW_CNC!$H51,"00000000000000"))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Location'!$C:$C,MW_CNC!$J$3,'Purchases by Location'!$K:$K,TEXT(MW_CNC!$H52,"00000000000000"))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Location'!$C:$C,MW_CNC!$J$3,'Purchases by Location'!$K:$K,TEXT(MW_CNC!$H53,"00000000000000"))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Location'!$C:$C,MW_CNC!$J$3,'Purchases by Location'!$K:$K,TEXT(MW_CNC!$H54,"00000000000000"))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Location'!$C:$C,MW_CNC!$J$3,'Purchases by Location'!$K:$K,TEXT(MW_CNC!$H55,"00000000000000"))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Renee Bowen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and Bus Dev Manager – Non-Commercial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rbowen@REDGOLD.com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317.414.3914 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Location'!$C:$C,MW_CNC!$J$3,'Purchases by Location'!$K:$K,TEXT(MW_CNC!$H61,"00000000000000"))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Location'!$C:$C,MW_CNC!$J$3,'Purchases by Location'!$K:$K,TEXT(MW_CNC!$H62,"00000000000000"))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Location'!$C:$C,MW_CNC!$J$3,'Purchases by Location'!$K:$K,TEXT(MW_CNC!$H63,"00000000000000"))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Location'!$C:$C,MW_CNC!$J$3,'Purchases by Location'!$K:$K,TEXT(MW_CNC!$H64,"00000000000000"))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Location'!$C:$C,MW_CNC!$J$3,'Purchases by Location'!$K:$K,TEXT(MW_CNC!$H65,"00000000000000"))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Location'!$C:$C,MW_CNC!$J$3,'Purchases by Location'!$K:$K,TEXT(MW_CNC!$H66,"00000000000000"))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Location'!$C:$C,MW_CNC!$J$3,'Purchases by Location'!$K:$K,TEXT(MW_CNC!$H67,"00000000000000"))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Location'!$C:$C,MW_CNC!$J$3,'Purchases by Location'!$K:$K,TEXT(MW_CNC!$H68,"00000000000000"))</f>
        <v>1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Location'!$C:$C,MW_CNC!$J$3,'Purchases by Location'!$K:$K,TEXT(MW_CNC!$H69,"00000000000000"))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Location'!$C:$C,MW_CNC!$J$3,'Purchases by Location'!$K:$K,TEXT(MW_CNC!$H70,"00000000000000"))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Location'!$C:$C,MW_CNC!$J$3,'Purchases by Location'!$K:$K,TEXT(MW_CNC!$H71,"00000000000000"))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Location'!$C:$C,MW_CNC!$J$3,'Purchases by Location'!$K:$K,TEXT(MW_CNC!$H72,"00000000000000"))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Location'!$C:$C,MW_CNC!$J$3,'Purchases by Location'!$K:$K,TEXT(MW_CNC!$H73,"00000000000000"))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Location'!$C:$C,MW_CNC!$J$3,'Purchases by Location'!$K:$K,TEXT(MW_CNC!$H74,"00000000000000"))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Location'!$C:$C,MW_CNC!$J$3,'Purchases by Location'!$K:$K,TEXT(MW_CNC!$H75,"00000000000000"))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Location'!$C:$C,MW_CNC!$J$3,'Purchases by Location'!$K:$K,TEXT(MW_CNC!$H76,"00000000000000"))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Location'!$C:$C,MW_CNC!$J$3,'Purchases by Location'!$K:$K,TEXT(MW_CNC!$H77,"00000000000000"))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Location'!$C:$C,MW_CNC!$J$3,'Purchases by Location'!$K:$K,TEXT(MW_CNC!$H78,"00000000000000"))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Location'!$C:$C,MW_CNC!$J$3,'Purchases by Location'!$K:$K,TEXT(MW_CNC!$H79,"00000000000000"))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Location'!$C:$C,MW_CNC!$J$3,'Purchases by Location'!$K:$K,TEXT(MW_CNC!$H80,"00000000000000"))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Location'!$C:$C,MW_CNC!$J$3,'Purchases by Location'!$K:$K,TEXT(MW_CNC!$H81,"00000000000000"))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Location'!$C:$C,MW_CNC!$J$3,'Purchases by Location'!$K:$K,TEXT(MW_CNC!$H82,"00000000000000"))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Location'!$C:$C,MW_CNC!$J$3,'Purchases by Location'!$K:$K,TEXT(MW_CNC!$H83,"00000000000000"))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Location'!$C:$C,MW_CNC!$J$3,'Purchases by Location'!$K:$K,TEXT(MW_CNC!$H84,"00000000000000"))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Location'!$C:$C,MW_CNC!$J$3,'Purchases by Location'!$K:$K,TEXT(MW_CNC!$H85,"00000000000000"))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Location'!$C:$C,MW_CNC!$J$3,'Purchases by Location'!$K:$K,TEXT(MW_CNC!$H86,"00000000000000"))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Location'!$C:$C,MW_CNC!$J$3,'Purchases by Location'!$K:$K,TEXT(MW_CNC!$H87,"00000000000000"))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Location'!$C:$C,MW_CNC!$J$3,'Purchases by Location'!$K:$K,TEXT(MW_CNC!$H88,"00000000000000"))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Location'!$C:$C,MW_CNC!$J$3,'Purchases by Location'!$K:$K,TEXT(MW_CNC!$H89,"00000000000000"))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Location'!$C:$C,MW_CNC!$J$3,'Purchases by Location'!$K:$K,TEXT(MW_CNC!$H90,"00000000000000"))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Location'!$C:$C,MW_CNC!$J$3,'Purchases by Location'!$K:$K,TEXT(MW_CNC!$H91,"00000000000000"))</f>
        <v>1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Location'!$C:$C,MW_CNC!$J$3,'Purchases by Location'!$K:$K,TEXT(MW_CNC!$H92,"00000000000000"))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Location'!$C:$C,MW_CNC!$J$3,'Purchases by Location'!$K:$K,TEXT(MW_CNC!$H93,"00000000000000"))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Location'!$C:$C,MW_CNC!$J$3,'Purchases by Location'!$K:$K,TEXT(MW_CNC!$H94,"00000000000000"))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Location'!$C:$C,MW_CNC!$J$3,'Purchases by Location'!$K:$K,TEXT(MW_CNC!$H95,"00000000000000"))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Location'!$C:$C,MW_CNC!$J$3,'Purchases by Location'!$K:$K,TEXT(MW_CNC!$H96,"00000000000000"))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Location'!$C:$C,MW_CNC!$J$3,'Purchases by Location'!$K:$K,TEXT(MW_CNC!$H97,"00000000000000"))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Location'!$C:$C,MW_CNC!$J$3,'Purchases by Location'!$K:$K,TEXT(MW_CNC!$H98,"00000000000000"))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Location'!$C:$C,MW_CNC!$J$3,'Purchases by Location'!$K:$K,TEXT(MW_CNC!$H99,"00000000000000"))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Location'!$C:$C,MW_CNC!$J$3,'Purchases by Location'!$K:$K,TEXT(MW_CNC!$H101,"00000000000000"))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Location'!$C:$C,MW_CNC!$J$3,'Purchases by Location'!$K:$K,TEXT(MW_CNC!$H102,"00000000000000"))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Location'!$C:$C,MW_CNC!$J$3,'Purchases by Location'!$K:$K,TEXT(MW_CNC!$H103,"00000000000000"))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Location'!$C:$C,MW_CNC!$J$3,'Purchases by Location'!$K:$K,TEXT(MW_CNC!$H104,"00000000000000"))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Location'!$C:$C,MW_CNC!$J$3,'Purchases by Location'!$K:$K,TEXT(MW_CNC!$H105,"00000000000000"))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Location'!$C:$C,MW_CNC!$J$3,'Purchases by Location'!$K:$K,TEXT(MW_CNC!$H106,"00000000000000"))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Location'!$C:$C,MW_CNC!$J$3,'Purchases by Location'!$K:$K,TEXT(MW_CNC!$H107,"00000000000000"))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Renee Bowen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and Bus Dev Manager – Non-Commercial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rbowen@REDGOLD.com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317.414.3914 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120" priority="18"/>
  </conditionalFormatting>
  <conditionalFormatting sqref="B71">
    <cfRule type="duplicateValues" dxfId="1119" priority="17"/>
  </conditionalFormatting>
  <conditionalFormatting sqref="B86 B88">
    <cfRule type="duplicateValues" dxfId="1118" priority="16"/>
  </conditionalFormatting>
  <conditionalFormatting sqref="B101:B107">
    <cfRule type="duplicateValues" dxfId="1117" priority="15"/>
  </conditionalFormatting>
  <conditionalFormatting sqref="B87 B34:B39 B25:B27 B49:B55 B45:B47 B41:B43">
    <cfRule type="duplicateValues" dxfId="1116" priority="19"/>
  </conditionalFormatting>
  <conditionalFormatting sqref="B72:B85 B89:B99 B62:B70">
    <cfRule type="duplicateValues" dxfId="1115" priority="20"/>
  </conditionalFormatting>
  <conditionalFormatting sqref="A10">
    <cfRule type="expression" dxfId="1114" priority="14">
      <formula>$H10&gt;0</formula>
    </cfRule>
  </conditionalFormatting>
  <conditionalFormatting sqref="B48">
    <cfRule type="duplicateValues" dxfId="1113" priority="13"/>
  </conditionalFormatting>
  <conditionalFormatting sqref="B44">
    <cfRule type="duplicateValues" dxfId="1112" priority="12"/>
  </conditionalFormatting>
  <conditionalFormatting sqref="B40">
    <cfRule type="duplicateValues" dxfId="1111" priority="11"/>
  </conditionalFormatting>
  <conditionalFormatting sqref="B29:B33">
    <cfRule type="duplicateValues" dxfId="1110" priority="10"/>
  </conditionalFormatting>
  <conditionalFormatting sqref="B28">
    <cfRule type="duplicateValues" dxfId="1109" priority="9"/>
  </conditionalFormatting>
  <conditionalFormatting sqref="A13:F55 A56:A60 D56:E60 A61:F107">
    <cfRule type="expression" dxfId="1108" priority="8">
      <formula>$G13&gt;0</formula>
    </cfRule>
  </conditionalFormatting>
  <conditionalFormatting sqref="B44">
    <cfRule type="duplicateValues" dxfId="1107" priority="7"/>
  </conditionalFormatting>
  <conditionalFormatting sqref="B48">
    <cfRule type="duplicateValues" dxfId="1106" priority="6"/>
  </conditionalFormatting>
  <conditionalFormatting sqref="B62:B67">
    <cfRule type="duplicateValues" dxfId="1105" priority="5"/>
  </conditionalFormatting>
  <conditionalFormatting sqref="B89:B91">
    <cfRule type="duplicateValues" dxfId="1104" priority="4"/>
  </conditionalFormatting>
  <conditionalFormatting sqref="B93:B96">
    <cfRule type="duplicateValues" dxfId="1103" priority="3"/>
  </conditionalFormatting>
  <conditionalFormatting sqref="A108:A112 D108:E108 D110:E112 D109">
    <cfRule type="expression" dxfId="1102" priority="2">
      <formula>$G108&gt;0</formula>
    </cfRule>
  </conditionalFormatting>
  <conditionalFormatting sqref="E109">
    <cfRule type="expression" dxfId="1101" priority="1">
      <formula>$G109&gt;0</formula>
    </cfRule>
  </conditionalFormatting>
  <hyperlinks>
    <hyperlink ref="L1" location="Contents!A1" display="BACK TO CONTENTS TAB" xr:uid="{6570E371-99B6-4CF0-80E2-C1B99F66D137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C1CBEE-F279-4171-93FD-9D8FA9801FCC}">
          <x14:formula1>
            <xm:f>Locations!$L:$L</xm:f>
          </x14:formula1>
          <xm:sqref>J2:M2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EFC6D-52C0-4A3B-B5CA-21FF917CC81D}">
  <sheetPr>
    <tabColor rgb="FFFFD1D1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1666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000008500035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CN_IAK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Iowa-Ankeny, IA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Location'!$C:$C,CN_IAK!$J$3,'Purchases by Location'!$K:$K,TEXT(CN_IAK!$H13,"00000000000000"))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Location'!$C:$C,CN_IAK!$J$3,'Purchases by Location'!$K:$K,TEXT(CN_IAK!$H14,"00000000000000"))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Location'!$C:$C,CN_IAK!$J$3,'Purchases by Location'!$K:$K,TEXT(CN_IAK!$H15,"00000000000000"))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Location'!$C:$C,CN_IAK!$J$3,'Purchases by Location'!$K:$K,TEXT(CN_IAK!$H16,"00000000000000"))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Location'!$C:$C,CN_IAK!$J$3,'Purchases by Location'!$K:$K,TEXT(CN_IAK!$H17,"00000000000000"))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Location'!$C:$C,CN_IAK!$J$3,'Purchases by Location'!$K:$K,TEXT(CN_IAK!$H18,"00000000000000"))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Location'!$C:$C,CN_IAK!$J$3,'Purchases by Location'!$K:$K,TEXT(CN_IAK!$H19,"00000000000000"))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Location'!$C:$C,CN_IAK!$J$3,'Purchases by Location'!$K:$K,TEXT(CN_IAK!$H20,"00000000000000"))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Location'!$C:$C,CN_IAK!$J$3,'Purchases by Location'!$K:$K,TEXT(CN_IAK!$H21,"00000000000000"))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Location'!$C:$C,CN_IAK!$J$3,'Purchases by Location'!$K:$K,TEXT(CN_IAK!$H22,"00000000000000"))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Location'!$C:$C,CN_IAK!$J$3,'Purchases by Location'!$K:$K,TEXT(CN_IAK!$H23,"00000000000000"))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Location'!$C:$C,CN_IAK!$J$3,'Purchases by Location'!$K:$K,TEXT(CN_IAK!$H25,"00000000000000"))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Location'!$C:$C,CN_IAK!$J$3,'Purchases by Location'!$K:$K,TEXT(CN_IAK!$H26,"00000000000000"))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Location'!$C:$C,CN_IAK!$J$3,'Purchases by Location'!$K:$K,TEXT(CN_IAK!$H27,"00000000000000"))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Location'!$C:$C,CN_IAK!$J$3,'Purchases by Location'!$K:$K,TEXT(CN_IAK!$H28,"00000000000000"))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Location'!$C:$C,CN_IAK!$J$3,'Purchases by Location'!$K:$K,TEXT(CN_IAK!$H29,"00000000000000"))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Location'!$C:$C,CN_IAK!$J$3,'Purchases by Location'!$K:$K,TEXT(CN_IAK!$H30,"00000000000000"))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Location'!$C:$C,CN_IAK!$J$3,'Purchases by Location'!$K:$K,TEXT(CN_IAK!$H31,"00000000000000"))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Location'!$C:$C,CN_IAK!$J$3,'Purchases by Location'!$K:$K,TEXT(CN_IAK!$H32,"00000000000000"))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Location'!$C:$C,CN_IAK!$J$3,'Purchases by Location'!$K:$K,TEXT(CN_IAK!$H33,"00000000000000"))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Location'!$C:$C,CN_IAK!$J$3,'Purchases by Location'!$K:$K,TEXT(CN_IAK!$H34,"00000000000000"))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Location'!$C:$C,CN_IAK!$J$3,'Purchases by Location'!$K:$K,TEXT(CN_IAK!$H35,"00000000000000"))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Location'!$C:$C,CN_IAK!$J$3,'Purchases by Location'!$K:$K,TEXT(CN_IAK!$H36,"00000000000000"))</f>
        <v>1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Location'!$C:$C,CN_IAK!$J$3,'Purchases by Location'!$K:$K,TEXT(CN_IAK!$H37,"00000000000000"))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Location'!$C:$C,CN_IAK!$J$3,'Purchases by Location'!$K:$K,TEXT(CN_IAK!$H38,"00000000000000"))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Location'!$C:$C,CN_IAK!$J$3,'Purchases by Location'!$K:$K,TEXT(CN_IAK!$H39,"00000000000000"))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Location'!$C:$C,CN_IAK!$J$3,'Purchases by Location'!$K:$K,TEXT(CN_IAK!$H40,"00000000000000"))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Location'!$C:$C,CN_IAK!$J$3,'Purchases by Location'!$K:$K,TEXT(CN_IAK!$H41,"00000000000000"))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Location'!$C:$C,CN_IAK!$J$3,'Purchases by Location'!$K:$K,TEXT(CN_IAK!$H42,"00000000000000"))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Location'!$C:$C,CN_IAK!$J$3,'Purchases by Location'!$K:$K,TEXT(CN_IAK!$H43,"00000000000000"))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Location'!$C:$C,CN_IAK!$J$3,'Purchases by Location'!$K:$K,TEXT(CN_IAK!$H44,"00000000000000"))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Location'!$C:$C,CN_IAK!$J$3,'Purchases by Location'!$K:$K,TEXT(CN_IAK!$H45,"00000000000000"))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Location'!$C:$C,CN_IAK!$J$3,'Purchases by Location'!$K:$K,TEXT(CN_IAK!$H46,"00000000000000"))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Location'!$C:$C,CN_IAK!$J$3,'Purchases by Location'!$K:$K,TEXT(CN_IAK!$H47,"00000000000000"))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Location'!$C:$C,CN_IAK!$J$3,'Purchases by Location'!$K:$K,TEXT(CN_IAK!$H48,"00000000000000"))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Location'!$C:$C,CN_IAK!$J$3,'Purchases by Location'!$K:$K,TEXT(CN_IAK!$H49,"00000000000000"))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Location'!$C:$C,CN_IAK!$J$3,'Purchases by Location'!$K:$K,TEXT(CN_IAK!$H50,"00000000000000"))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Location'!$C:$C,CN_IAK!$J$3,'Purchases by Location'!$K:$K,TEXT(CN_IAK!$H51,"00000000000000"))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Location'!$C:$C,CN_IAK!$J$3,'Purchases by Location'!$K:$K,TEXT(CN_IAK!$H52,"00000000000000"))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Location'!$C:$C,CN_IAK!$J$3,'Purchases by Location'!$K:$K,TEXT(CN_IAK!$H53,"00000000000000"))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Location'!$C:$C,CN_IAK!$J$3,'Purchases by Location'!$K:$K,TEXT(CN_IAK!$H54,"00000000000000"))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Location'!$C:$C,CN_IAK!$J$3,'Purchases by Location'!$K:$K,TEXT(CN_IAK!$H55,"00000000000000"))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Location'!$C:$C,CN_IAK!$J$3,'Purchases by Location'!$K:$K,TEXT(CN_IAK!$H61,"00000000000000"))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Location'!$C:$C,CN_IAK!$J$3,'Purchases by Location'!$K:$K,TEXT(CN_IAK!$H62,"00000000000000"))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Location'!$C:$C,CN_IAK!$J$3,'Purchases by Location'!$K:$K,TEXT(CN_IAK!$H63,"00000000000000"))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Location'!$C:$C,CN_IAK!$J$3,'Purchases by Location'!$K:$K,TEXT(CN_IAK!$H64,"00000000000000"))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Location'!$C:$C,CN_IAK!$J$3,'Purchases by Location'!$K:$K,TEXT(CN_IAK!$H65,"00000000000000"))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Location'!$C:$C,CN_IAK!$J$3,'Purchases by Location'!$K:$K,TEXT(CN_IAK!$H66,"00000000000000"))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Location'!$C:$C,CN_IAK!$J$3,'Purchases by Location'!$K:$K,TEXT(CN_IAK!$H67,"00000000000000"))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Location'!$C:$C,CN_IAK!$J$3,'Purchases by Location'!$K:$K,TEXT(CN_IAK!$H68,"00000000000000"))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Location'!$C:$C,CN_IAK!$J$3,'Purchases by Location'!$K:$K,TEXT(CN_IAK!$H69,"00000000000000"))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Location'!$C:$C,CN_IAK!$J$3,'Purchases by Location'!$K:$K,TEXT(CN_IAK!$H70,"00000000000000"))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Location'!$C:$C,CN_IAK!$J$3,'Purchases by Location'!$K:$K,TEXT(CN_IAK!$H71,"00000000000000"))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Location'!$C:$C,CN_IAK!$J$3,'Purchases by Location'!$K:$K,TEXT(CN_IAK!$H72,"00000000000000"))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Location'!$C:$C,CN_IAK!$J$3,'Purchases by Location'!$K:$K,TEXT(CN_IAK!$H73,"00000000000000"))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Location'!$C:$C,CN_IAK!$J$3,'Purchases by Location'!$K:$K,TEXT(CN_IAK!$H74,"00000000000000"))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Location'!$C:$C,CN_IAK!$J$3,'Purchases by Location'!$K:$K,TEXT(CN_IAK!$H75,"00000000000000"))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Location'!$C:$C,CN_IAK!$J$3,'Purchases by Location'!$K:$K,TEXT(CN_IAK!$H76,"00000000000000"))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Location'!$C:$C,CN_IAK!$J$3,'Purchases by Location'!$K:$K,TEXT(CN_IAK!$H77,"00000000000000"))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Location'!$C:$C,CN_IAK!$J$3,'Purchases by Location'!$K:$K,TEXT(CN_IAK!$H78,"00000000000000"))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Location'!$C:$C,CN_IAK!$J$3,'Purchases by Location'!$K:$K,TEXT(CN_IAK!$H79,"00000000000000"))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Location'!$C:$C,CN_IAK!$J$3,'Purchases by Location'!$K:$K,TEXT(CN_IAK!$H80,"00000000000000"))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Location'!$C:$C,CN_IAK!$J$3,'Purchases by Location'!$K:$K,TEXT(CN_IAK!$H81,"00000000000000"))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Location'!$C:$C,CN_IAK!$J$3,'Purchases by Location'!$K:$K,TEXT(CN_IAK!$H82,"00000000000000"))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Location'!$C:$C,CN_IAK!$J$3,'Purchases by Location'!$K:$K,TEXT(CN_IAK!$H83,"00000000000000"))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Location'!$C:$C,CN_IAK!$J$3,'Purchases by Location'!$K:$K,TEXT(CN_IAK!$H84,"00000000000000"))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Location'!$C:$C,CN_IAK!$J$3,'Purchases by Location'!$K:$K,TEXT(CN_IAK!$H85,"00000000000000"))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Location'!$C:$C,CN_IAK!$J$3,'Purchases by Location'!$K:$K,TEXT(CN_IAK!$H86,"00000000000000"))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Location'!$C:$C,CN_IAK!$J$3,'Purchases by Location'!$K:$K,TEXT(CN_IAK!$H87,"00000000000000"))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Location'!$C:$C,CN_IAK!$J$3,'Purchases by Location'!$K:$K,TEXT(CN_IAK!$H88,"00000000000000"))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Location'!$C:$C,CN_IAK!$J$3,'Purchases by Location'!$K:$K,TEXT(CN_IAK!$H89,"00000000000000"))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Location'!$C:$C,CN_IAK!$J$3,'Purchases by Location'!$K:$K,TEXT(CN_IAK!$H90,"00000000000000"))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Location'!$C:$C,CN_IAK!$J$3,'Purchases by Location'!$K:$K,TEXT(CN_IAK!$H91,"00000000000000"))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Location'!$C:$C,CN_IAK!$J$3,'Purchases by Location'!$K:$K,TEXT(CN_IAK!$H92,"00000000000000"))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Location'!$C:$C,CN_IAK!$J$3,'Purchases by Location'!$K:$K,TEXT(CN_IAK!$H93,"00000000000000"))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Location'!$C:$C,CN_IAK!$J$3,'Purchases by Location'!$K:$K,TEXT(CN_IAK!$H94,"00000000000000"))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Location'!$C:$C,CN_IAK!$J$3,'Purchases by Location'!$K:$K,TEXT(CN_IAK!$H95,"00000000000000"))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Location'!$C:$C,CN_IAK!$J$3,'Purchases by Location'!$K:$K,TEXT(CN_IAK!$H96,"00000000000000"))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Location'!$C:$C,CN_IAK!$J$3,'Purchases by Location'!$K:$K,TEXT(CN_IAK!$H97,"00000000000000"))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Location'!$C:$C,CN_IAK!$J$3,'Purchases by Location'!$K:$K,TEXT(CN_IAK!$H98,"00000000000000"))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Location'!$C:$C,CN_IAK!$J$3,'Purchases by Location'!$K:$K,TEXT(CN_IAK!$H99,"00000000000000"))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Location'!$C:$C,CN_IAK!$J$3,'Purchases by Location'!$K:$K,TEXT(CN_IAK!$H101,"00000000000000"))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Location'!$C:$C,CN_IAK!$J$3,'Purchases by Location'!$K:$K,TEXT(CN_IAK!$H102,"00000000000000"))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Location'!$C:$C,CN_IAK!$J$3,'Purchases by Location'!$K:$K,TEXT(CN_IAK!$H103,"00000000000000"))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Location'!$C:$C,CN_IAK!$J$3,'Purchases by Location'!$K:$K,TEXT(CN_IAK!$H104,"00000000000000"))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Location'!$C:$C,CN_IAK!$J$3,'Purchases by Location'!$K:$K,TEXT(CN_IAK!$H105,"00000000000000"))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Location'!$C:$C,CN_IAK!$J$3,'Purchases by Location'!$K:$K,TEXT(CN_IAK!$H106,"00000000000000"))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Location'!$C:$C,CN_IAK!$J$3,'Purchases by Location'!$K:$K,TEXT(CN_IAK!$H107,"00000000000000"))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640" priority="18"/>
  </conditionalFormatting>
  <conditionalFormatting sqref="B71">
    <cfRule type="duplicateValues" dxfId="1639" priority="17"/>
  </conditionalFormatting>
  <conditionalFormatting sqref="B86 B88">
    <cfRule type="duplicateValues" dxfId="1638" priority="16"/>
  </conditionalFormatting>
  <conditionalFormatting sqref="B101:B107">
    <cfRule type="duplicateValues" dxfId="1637" priority="15"/>
  </conditionalFormatting>
  <conditionalFormatting sqref="B87 B34:B39 B25:B27 B49:B55 B45:B47 B41:B43">
    <cfRule type="duplicateValues" dxfId="1636" priority="19"/>
  </conditionalFormatting>
  <conditionalFormatting sqref="B72:B85 B89:B99 B62:B70">
    <cfRule type="duplicateValues" dxfId="1635" priority="20"/>
  </conditionalFormatting>
  <conditionalFormatting sqref="A10">
    <cfRule type="expression" dxfId="1634" priority="14">
      <formula>$H10&gt;0</formula>
    </cfRule>
  </conditionalFormatting>
  <conditionalFormatting sqref="B48">
    <cfRule type="duplicateValues" dxfId="1633" priority="13"/>
  </conditionalFormatting>
  <conditionalFormatting sqref="B44">
    <cfRule type="duplicateValues" dxfId="1632" priority="12"/>
  </conditionalFormatting>
  <conditionalFormatting sqref="B40">
    <cfRule type="duplicateValues" dxfId="1631" priority="11"/>
  </conditionalFormatting>
  <conditionalFormatting sqref="B29:B33">
    <cfRule type="duplicateValues" dxfId="1630" priority="10"/>
  </conditionalFormatting>
  <conditionalFormatting sqref="B28">
    <cfRule type="duplicateValues" dxfId="1629" priority="9"/>
  </conditionalFormatting>
  <conditionalFormatting sqref="A13:F55 A56:A60 D56:E60 A61:F107">
    <cfRule type="expression" dxfId="1628" priority="8">
      <formula>$G13&gt;0</formula>
    </cfRule>
  </conditionalFormatting>
  <conditionalFormatting sqref="B44">
    <cfRule type="duplicateValues" dxfId="1627" priority="7"/>
  </conditionalFormatting>
  <conditionalFormatting sqref="B48">
    <cfRule type="duplicateValues" dxfId="1626" priority="6"/>
  </conditionalFormatting>
  <conditionalFormatting sqref="B62:B67">
    <cfRule type="duplicateValues" dxfId="1625" priority="5"/>
  </conditionalFormatting>
  <conditionalFormatting sqref="B89:B91">
    <cfRule type="duplicateValues" dxfId="1624" priority="4"/>
  </conditionalFormatting>
  <conditionalFormatting sqref="B93:B96">
    <cfRule type="duplicateValues" dxfId="1623" priority="3"/>
  </conditionalFormatting>
  <conditionalFormatting sqref="A108:A112 D108:E108 D110:E112 D109">
    <cfRule type="expression" dxfId="1622" priority="2">
      <formula>$G108&gt;0</formula>
    </cfRule>
  </conditionalFormatting>
  <conditionalFormatting sqref="E109">
    <cfRule type="expression" dxfId="1621" priority="1">
      <formula>$G109&gt;0</formula>
    </cfRule>
  </conditionalFormatting>
  <hyperlinks>
    <hyperlink ref="L1" location="Contents!A1" display="BACK TO CONTENTS TAB" xr:uid="{F8F4FF61-FA4B-4200-ACF2-C5133C73A338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2DEC67-5F8D-4AFF-BE6C-52AAF2B9C046}">
          <x14:formula1>
            <xm:f>Locations!$L:$L</xm:f>
          </x14:formula1>
          <xm:sqref>J2:M2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0468-5489-4A2A-BBA6-62D8BB82C24E}">
  <sheetPr>
    <tabColor rgb="FFE1E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1686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000008500046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MW_CLV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Cleveland, OH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Location'!$C:$C,MW_CLV!$J$3,'Purchases by Location'!$K:$K,TEXT(MW_CLV!$H13,"00000000000000"))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Location'!$C:$C,MW_CLV!$J$3,'Purchases by Location'!$K:$K,TEXT(MW_CLV!$H14,"00000000000000"))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Location'!$C:$C,MW_CLV!$J$3,'Purchases by Location'!$K:$K,TEXT(MW_CLV!$H15,"00000000000000"))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Location'!$C:$C,MW_CLV!$J$3,'Purchases by Location'!$K:$K,TEXT(MW_CLV!$H16,"00000000000000"))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Location'!$C:$C,MW_CLV!$J$3,'Purchases by Location'!$K:$K,TEXT(MW_CLV!$H17,"00000000000000"))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Location'!$C:$C,MW_CLV!$J$3,'Purchases by Location'!$K:$K,TEXT(MW_CLV!$H18,"00000000000000"))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Location'!$C:$C,MW_CLV!$J$3,'Purchases by Location'!$K:$K,TEXT(MW_CLV!$H19,"00000000000000"))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Location'!$C:$C,MW_CLV!$J$3,'Purchases by Location'!$K:$K,TEXT(MW_CLV!$H20,"00000000000000"))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Location'!$C:$C,MW_CLV!$J$3,'Purchases by Location'!$K:$K,TEXT(MW_CLV!$H21,"00000000000000"))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Location'!$C:$C,MW_CLV!$J$3,'Purchases by Location'!$K:$K,TEXT(MW_CLV!$H22,"00000000000000"))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Location'!$C:$C,MW_CLV!$J$3,'Purchases by Location'!$K:$K,TEXT(MW_CLV!$H23,"00000000000000"))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Location'!$C:$C,MW_CLV!$J$3,'Purchases by Location'!$K:$K,TEXT(MW_CLV!$H25,"00000000000000"))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Location'!$C:$C,MW_CLV!$J$3,'Purchases by Location'!$K:$K,TEXT(MW_CLV!$H26,"00000000000000"))</f>
        <v>1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Location'!$C:$C,MW_CLV!$J$3,'Purchases by Location'!$K:$K,TEXT(MW_CLV!$H27,"00000000000000"))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Location'!$C:$C,MW_CLV!$J$3,'Purchases by Location'!$K:$K,TEXT(MW_CLV!$H28,"00000000000000"))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Location'!$C:$C,MW_CLV!$J$3,'Purchases by Location'!$K:$K,TEXT(MW_CLV!$H29,"00000000000000"))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Location'!$C:$C,MW_CLV!$J$3,'Purchases by Location'!$K:$K,TEXT(MW_CLV!$H30,"00000000000000"))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Location'!$C:$C,MW_CLV!$J$3,'Purchases by Location'!$K:$K,TEXT(MW_CLV!$H31,"00000000000000"))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Location'!$C:$C,MW_CLV!$J$3,'Purchases by Location'!$K:$K,TEXT(MW_CLV!$H32,"00000000000000"))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Location'!$C:$C,MW_CLV!$J$3,'Purchases by Location'!$K:$K,TEXT(MW_CLV!$H33,"00000000000000"))</f>
        <v>1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Location'!$C:$C,MW_CLV!$J$3,'Purchases by Location'!$K:$K,TEXT(MW_CLV!$H34,"00000000000000"))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Location'!$C:$C,MW_CLV!$J$3,'Purchases by Location'!$K:$K,TEXT(MW_CLV!$H35,"00000000000000"))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Location'!$C:$C,MW_CLV!$J$3,'Purchases by Location'!$K:$K,TEXT(MW_CLV!$H36,"00000000000000"))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Location'!$C:$C,MW_CLV!$J$3,'Purchases by Location'!$K:$K,TEXT(MW_CLV!$H37,"00000000000000"))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Location'!$C:$C,MW_CLV!$J$3,'Purchases by Location'!$K:$K,TEXT(MW_CLV!$H38,"00000000000000"))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Location'!$C:$C,MW_CLV!$J$3,'Purchases by Location'!$K:$K,TEXT(MW_CLV!$H39,"00000000000000"))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Location'!$C:$C,MW_CLV!$J$3,'Purchases by Location'!$K:$K,TEXT(MW_CLV!$H40,"00000000000000"))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Location'!$C:$C,MW_CLV!$J$3,'Purchases by Location'!$K:$K,TEXT(MW_CLV!$H41,"00000000000000"))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Location'!$C:$C,MW_CLV!$J$3,'Purchases by Location'!$K:$K,TEXT(MW_CLV!$H42,"00000000000000"))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Location'!$C:$C,MW_CLV!$J$3,'Purchases by Location'!$K:$K,TEXT(MW_CLV!$H43,"00000000000000"))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Location'!$C:$C,MW_CLV!$J$3,'Purchases by Location'!$K:$K,TEXT(MW_CLV!$H44,"00000000000000"))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Location'!$C:$C,MW_CLV!$J$3,'Purchases by Location'!$K:$K,TEXT(MW_CLV!$H45,"00000000000000"))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Location'!$C:$C,MW_CLV!$J$3,'Purchases by Location'!$K:$K,TEXT(MW_CLV!$H46,"00000000000000"))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Location'!$C:$C,MW_CLV!$J$3,'Purchases by Location'!$K:$K,TEXT(MW_CLV!$H47,"00000000000000"))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Location'!$C:$C,MW_CLV!$J$3,'Purchases by Location'!$K:$K,TEXT(MW_CLV!$H48,"00000000000000"))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Location'!$C:$C,MW_CLV!$J$3,'Purchases by Location'!$K:$K,TEXT(MW_CLV!$H49,"00000000000000"))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Location'!$C:$C,MW_CLV!$J$3,'Purchases by Location'!$K:$K,TEXT(MW_CLV!$H50,"00000000000000"))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Location'!$C:$C,MW_CLV!$J$3,'Purchases by Location'!$K:$K,TEXT(MW_CLV!$H51,"00000000000000"))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Location'!$C:$C,MW_CLV!$J$3,'Purchases by Location'!$K:$K,TEXT(MW_CLV!$H52,"00000000000000"))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Location'!$C:$C,MW_CLV!$J$3,'Purchases by Location'!$K:$K,TEXT(MW_CLV!$H53,"00000000000000"))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Location'!$C:$C,MW_CLV!$J$3,'Purchases by Location'!$K:$K,TEXT(MW_CLV!$H54,"00000000000000"))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Location'!$C:$C,MW_CLV!$J$3,'Purchases by Location'!$K:$K,TEXT(MW_CLV!$H55,"00000000000000"))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Renee Bowen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and Bus Dev Manager – Non-Commercial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rbowen@REDGOLD.com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317.414.3914 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Location'!$C:$C,MW_CLV!$J$3,'Purchases by Location'!$K:$K,TEXT(MW_CLV!$H61,"00000000000000"))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Location'!$C:$C,MW_CLV!$J$3,'Purchases by Location'!$K:$K,TEXT(MW_CLV!$H62,"00000000000000"))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Location'!$C:$C,MW_CLV!$J$3,'Purchases by Location'!$K:$K,TEXT(MW_CLV!$H63,"00000000000000"))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Location'!$C:$C,MW_CLV!$J$3,'Purchases by Location'!$K:$K,TEXT(MW_CLV!$H64,"00000000000000"))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Location'!$C:$C,MW_CLV!$J$3,'Purchases by Location'!$K:$K,TEXT(MW_CLV!$H65,"00000000000000"))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Location'!$C:$C,MW_CLV!$J$3,'Purchases by Location'!$K:$K,TEXT(MW_CLV!$H66,"00000000000000"))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Location'!$C:$C,MW_CLV!$J$3,'Purchases by Location'!$K:$K,TEXT(MW_CLV!$H67,"00000000000000"))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Location'!$C:$C,MW_CLV!$J$3,'Purchases by Location'!$K:$K,TEXT(MW_CLV!$H68,"00000000000000"))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Location'!$C:$C,MW_CLV!$J$3,'Purchases by Location'!$K:$K,TEXT(MW_CLV!$H69,"00000000000000"))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Location'!$C:$C,MW_CLV!$J$3,'Purchases by Location'!$K:$K,TEXT(MW_CLV!$H70,"00000000000000"))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Location'!$C:$C,MW_CLV!$J$3,'Purchases by Location'!$K:$K,TEXT(MW_CLV!$H71,"00000000000000"))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Location'!$C:$C,MW_CLV!$J$3,'Purchases by Location'!$K:$K,TEXT(MW_CLV!$H72,"00000000000000"))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Location'!$C:$C,MW_CLV!$J$3,'Purchases by Location'!$K:$K,TEXT(MW_CLV!$H73,"00000000000000"))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Location'!$C:$C,MW_CLV!$J$3,'Purchases by Location'!$K:$K,TEXT(MW_CLV!$H74,"00000000000000"))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Location'!$C:$C,MW_CLV!$J$3,'Purchases by Location'!$K:$K,TEXT(MW_CLV!$H75,"00000000000000"))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Location'!$C:$C,MW_CLV!$J$3,'Purchases by Location'!$K:$K,TEXT(MW_CLV!$H76,"00000000000000"))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Location'!$C:$C,MW_CLV!$J$3,'Purchases by Location'!$K:$K,TEXT(MW_CLV!$H77,"00000000000000"))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Location'!$C:$C,MW_CLV!$J$3,'Purchases by Location'!$K:$K,TEXT(MW_CLV!$H78,"00000000000000"))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Location'!$C:$C,MW_CLV!$J$3,'Purchases by Location'!$K:$K,TEXT(MW_CLV!$H79,"00000000000000"))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Location'!$C:$C,MW_CLV!$J$3,'Purchases by Location'!$K:$K,TEXT(MW_CLV!$H80,"00000000000000"))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Location'!$C:$C,MW_CLV!$J$3,'Purchases by Location'!$K:$K,TEXT(MW_CLV!$H81,"00000000000000"))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Location'!$C:$C,MW_CLV!$J$3,'Purchases by Location'!$K:$K,TEXT(MW_CLV!$H82,"00000000000000"))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Location'!$C:$C,MW_CLV!$J$3,'Purchases by Location'!$K:$K,TEXT(MW_CLV!$H83,"00000000000000"))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Location'!$C:$C,MW_CLV!$J$3,'Purchases by Location'!$K:$K,TEXT(MW_CLV!$H84,"00000000000000"))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Location'!$C:$C,MW_CLV!$J$3,'Purchases by Location'!$K:$K,TEXT(MW_CLV!$H85,"00000000000000"))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Location'!$C:$C,MW_CLV!$J$3,'Purchases by Location'!$K:$K,TEXT(MW_CLV!$H86,"00000000000000"))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Location'!$C:$C,MW_CLV!$J$3,'Purchases by Location'!$K:$K,TEXT(MW_CLV!$H87,"00000000000000"))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Location'!$C:$C,MW_CLV!$J$3,'Purchases by Location'!$K:$K,TEXT(MW_CLV!$H88,"00000000000000"))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Location'!$C:$C,MW_CLV!$J$3,'Purchases by Location'!$K:$K,TEXT(MW_CLV!$H89,"00000000000000"))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Location'!$C:$C,MW_CLV!$J$3,'Purchases by Location'!$K:$K,TEXT(MW_CLV!$H90,"00000000000000"))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Location'!$C:$C,MW_CLV!$J$3,'Purchases by Location'!$K:$K,TEXT(MW_CLV!$H91,"00000000000000"))</f>
        <v>1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Location'!$C:$C,MW_CLV!$J$3,'Purchases by Location'!$K:$K,TEXT(MW_CLV!$H92,"00000000000000"))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Location'!$C:$C,MW_CLV!$J$3,'Purchases by Location'!$K:$K,TEXT(MW_CLV!$H93,"00000000000000"))</f>
        <v>1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Location'!$C:$C,MW_CLV!$J$3,'Purchases by Location'!$K:$K,TEXT(MW_CLV!$H94,"00000000000000"))</f>
        <v>1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Location'!$C:$C,MW_CLV!$J$3,'Purchases by Location'!$K:$K,TEXT(MW_CLV!$H95,"00000000000000"))</f>
        <v>1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Location'!$C:$C,MW_CLV!$J$3,'Purchases by Location'!$K:$K,TEXT(MW_CLV!$H96,"00000000000000"))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Location'!$C:$C,MW_CLV!$J$3,'Purchases by Location'!$K:$K,TEXT(MW_CLV!$H97,"00000000000000"))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Location'!$C:$C,MW_CLV!$J$3,'Purchases by Location'!$K:$K,TEXT(MW_CLV!$H98,"00000000000000"))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Location'!$C:$C,MW_CLV!$J$3,'Purchases by Location'!$K:$K,TEXT(MW_CLV!$H99,"00000000000000"))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Location'!$C:$C,MW_CLV!$J$3,'Purchases by Location'!$K:$K,TEXT(MW_CLV!$H101,"00000000000000"))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Location'!$C:$C,MW_CLV!$J$3,'Purchases by Location'!$K:$K,TEXT(MW_CLV!$H102,"00000000000000"))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Location'!$C:$C,MW_CLV!$J$3,'Purchases by Location'!$K:$K,TEXT(MW_CLV!$H103,"00000000000000"))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Location'!$C:$C,MW_CLV!$J$3,'Purchases by Location'!$K:$K,TEXT(MW_CLV!$H104,"00000000000000"))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Location'!$C:$C,MW_CLV!$J$3,'Purchases by Location'!$K:$K,TEXT(MW_CLV!$H105,"00000000000000"))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Location'!$C:$C,MW_CLV!$J$3,'Purchases by Location'!$K:$K,TEXT(MW_CLV!$H106,"00000000000000"))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Location'!$C:$C,MW_CLV!$J$3,'Purchases by Location'!$K:$K,TEXT(MW_CLV!$H107,"00000000000000"))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Renee Bowen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and Bus Dev Manager – Non-Commercial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rbowen@REDGOLD.com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317.414.3914 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100" priority="18"/>
  </conditionalFormatting>
  <conditionalFormatting sqref="B71">
    <cfRule type="duplicateValues" dxfId="1099" priority="17"/>
  </conditionalFormatting>
  <conditionalFormatting sqref="B86 B88">
    <cfRule type="duplicateValues" dxfId="1098" priority="16"/>
  </conditionalFormatting>
  <conditionalFormatting sqref="B101:B107">
    <cfRule type="duplicateValues" dxfId="1097" priority="15"/>
  </conditionalFormatting>
  <conditionalFormatting sqref="B87 B34:B39 B25:B27 B49:B55 B45:B47 B41:B43">
    <cfRule type="duplicateValues" dxfId="1096" priority="19"/>
  </conditionalFormatting>
  <conditionalFormatting sqref="B72:B85 B89:B99 B62:B70">
    <cfRule type="duplicateValues" dxfId="1095" priority="20"/>
  </conditionalFormatting>
  <conditionalFormatting sqref="A10">
    <cfRule type="expression" dxfId="1094" priority="14">
      <formula>$H10&gt;0</formula>
    </cfRule>
  </conditionalFormatting>
  <conditionalFormatting sqref="B48">
    <cfRule type="duplicateValues" dxfId="1093" priority="13"/>
  </conditionalFormatting>
  <conditionalFormatting sqref="B44">
    <cfRule type="duplicateValues" dxfId="1092" priority="12"/>
  </conditionalFormatting>
  <conditionalFormatting sqref="B40">
    <cfRule type="duplicateValues" dxfId="1091" priority="11"/>
  </conditionalFormatting>
  <conditionalFormatting sqref="B29:B33">
    <cfRule type="duplicateValues" dxfId="1090" priority="10"/>
  </conditionalFormatting>
  <conditionalFormatting sqref="B28">
    <cfRule type="duplicateValues" dxfId="1089" priority="9"/>
  </conditionalFormatting>
  <conditionalFormatting sqref="A13:F55 A56:A60 D56:E60 A61:F107">
    <cfRule type="expression" dxfId="1088" priority="8">
      <formula>$G13&gt;0</formula>
    </cfRule>
  </conditionalFormatting>
  <conditionalFormatting sqref="B44">
    <cfRule type="duplicateValues" dxfId="1087" priority="7"/>
  </conditionalFormatting>
  <conditionalFormatting sqref="B48">
    <cfRule type="duplicateValues" dxfId="1086" priority="6"/>
  </conditionalFormatting>
  <conditionalFormatting sqref="B62:B67">
    <cfRule type="duplicateValues" dxfId="1085" priority="5"/>
  </conditionalFormatting>
  <conditionalFormatting sqref="B89:B91">
    <cfRule type="duplicateValues" dxfId="1084" priority="4"/>
  </conditionalFormatting>
  <conditionalFormatting sqref="B93:B96">
    <cfRule type="duplicateValues" dxfId="1083" priority="3"/>
  </conditionalFormatting>
  <conditionalFormatting sqref="A108:A112 D108:E108 D110:E112 D109">
    <cfRule type="expression" dxfId="1082" priority="2">
      <formula>$G108&gt;0</formula>
    </cfRule>
  </conditionalFormatting>
  <conditionalFormatting sqref="E109">
    <cfRule type="expression" dxfId="1081" priority="1">
      <formula>$G109&gt;0</formula>
    </cfRule>
  </conditionalFormatting>
  <hyperlinks>
    <hyperlink ref="L1" location="Contents!A1" display="BACK TO CONTENTS TAB" xr:uid="{19606AFC-7738-4C46-926C-7764E459AB33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4CFDC2-4696-4A80-93E8-7DFA4EEDC1D6}">
          <x14:formula1>
            <xm:f>Locations!$L:$L</xm:f>
          </x14:formula1>
          <xm:sqref>J2:M2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50FC-5389-48FA-A792-72E0F9A662EC}">
  <sheetPr>
    <tabColor rgb="FFB9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1688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000008500077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NE_CCT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Connecticut, CT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Location'!$C:$C,NE_CCT!$J$3,'Purchases by Location'!$K:$K,TEXT(NE_CCT!$H13,"00000000000000"))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Location'!$C:$C,NE_CCT!$J$3,'Purchases by Location'!$K:$K,TEXT(NE_CCT!$H14,"00000000000000"))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Location'!$C:$C,NE_CCT!$J$3,'Purchases by Location'!$K:$K,TEXT(NE_CCT!$H15,"00000000000000"))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Location'!$C:$C,NE_CCT!$J$3,'Purchases by Location'!$K:$K,TEXT(NE_CCT!$H16,"00000000000000"))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Location'!$C:$C,NE_CCT!$J$3,'Purchases by Location'!$K:$K,TEXT(NE_CCT!$H17,"00000000000000"))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Location'!$C:$C,NE_CCT!$J$3,'Purchases by Location'!$K:$K,TEXT(NE_CCT!$H18,"00000000000000"))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Location'!$C:$C,NE_CCT!$J$3,'Purchases by Location'!$K:$K,TEXT(NE_CCT!$H19,"00000000000000"))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Location'!$C:$C,NE_CCT!$J$3,'Purchases by Location'!$K:$K,TEXT(NE_CCT!$H20,"00000000000000"))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Location'!$C:$C,NE_CCT!$J$3,'Purchases by Location'!$K:$K,TEXT(NE_CCT!$H21,"00000000000000"))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Location'!$C:$C,NE_CCT!$J$3,'Purchases by Location'!$K:$K,TEXT(NE_CCT!$H22,"00000000000000"))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Location'!$C:$C,NE_CCT!$J$3,'Purchases by Location'!$K:$K,TEXT(NE_CCT!$H23,"00000000000000"))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Location'!$C:$C,NE_CCT!$J$3,'Purchases by Location'!$K:$K,TEXT(NE_CCT!$H25,"00000000000000"))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Location'!$C:$C,NE_CCT!$J$3,'Purchases by Location'!$K:$K,TEXT(NE_CCT!$H26,"00000000000000"))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Location'!$C:$C,NE_CCT!$J$3,'Purchases by Location'!$K:$K,TEXT(NE_CCT!$H27,"00000000000000"))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Location'!$C:$C,NE_CCT!$J$3,'Purchases by Location'!$K:$K,TEXT(NE_CCT!$H28,"00000000000000"))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Location'!$C:$C,NE_CCT!$J$3,'Purchases by Location'!$K:$K,TEXT(NE_CCT!$H29,"00000000000000"))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Location'!$C:$C,NE_CCT!$J$3,'Purchases by Location'!$K:$K,TEXT(NE_CCT!$H30,"00000000000000"))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Location'!$C:$C,NE_CCT!$J$3,'Purchases by Location'!$K:$K,TEXT(NE_CCT!$H31,"00000000000000"))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Location'!$C:$C,NE_CCT!$J$3,'Purchases by Location'!$K:$K,TEXT(NE_CCT!$H32,"00000000000000"))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Location'!$C:$C,NE_CCT!$J$3,'Purchases by Location'!$K:$K,TEXT(NE_CCT!$H33,"00000000000000"))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Location'!$C:$C,NE_CCT!$J$3,'Purchases by Location'!$K:$K,TEXT(NE_CCT!$H34,"00000000000000"))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Location'!$C:$C,NE_CCT!$J$3,'Purchases by Location'!$K:$K,TEXT(NE_CCT!$H35,"00000000000000"))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Location'!$C:$C,NE_CCT!$J$3,'Purchases by Location'!$K:$K,TEXT(NE_CCT!$H36,"00000000000000"))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Location'!$C:$C,NE_CCT!$J$3,'Purchases by Location'!$K:$K,TEXT(NE_CCT!$H37,"00000000000000"))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Location'!$C:$C,NE_CCT!$J$3,'Purchases by Location'!$K:$K,TEXT(NE_CCT!$H38,"00000000000000"))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Location'!$C:$C,NE_CCT!$J$3,'Purchases by Location'!$K:$K,TEXT(NE_CCT!$H39,"00000000000000"))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Location'!$C:$C,NE_CCT!$J$3,'Purchases by Location'!$K:$K,TEXT(NE_CCT!$H40,"00000000000000"))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Location'!$C:$C,NE_CCT!$J$3,'Purchases by Location'!$K:$K,TEXT(NE_CCT!$H41,"00000000000000"))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Location'!$C:$C,NE_CCT!$J$3,'Purchases by Location'!$K:$K,TEXT(NE_CCT!$H42,"00000000000000"))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Location'!$C:$C,NE_CCT!$J$3,'Purchases by Location'!$K:$K,TEXT(NE_CCT!$H43,"00000000000000"))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Location'!$C:$C,NE_CCT!$J$3,'Purchases by Location'!$K:$K,TEXT(NE_CCT!$H44,"00000000000000"))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Location'!$C:$C,NE_CCT!$J$3,'Purchases by Location'!$K:$K,TEXT(NE_CCT!$H45,"00000000000000"))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Location'!$C:$C,NE_CCT!$J$3,'Purchases by Location'!$K:$K,TEXT(NE_CCT!$H46,"00000000000000"))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Location'!$C:$C,NE_CCT!$J$3,'Purchases by Location'!$K:$K,TEXT(NE_CCT!$H47,"00000000000000"))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Location'!$C:$C,NE_CCT!$J$3,'Purchases by Location'!$K:$K,TEXT(NE_CCT!$H48,"00000000000000"))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Location'!$C:$C,NE_CCT!$J$3,'Purchases by Location'!$K:$K,TEXT(NE_CCT!$H49,"00000000000000"))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Location'!$C:$C,NE_CCT!$J$3,'Purchases by Location'!$K:$K,TEXT(NE_CCT!$H50,"00000000000000"))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Location'!$C:$C,NE_CCT!$J$3,'Purchases by Location'!$K:$K,TEXT(NE_CCT!$H51,"00000000000000"))</f>
        <v>1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Location'!$C:$C,NE_CCT!$J$3,'Purchases by Location'!$K:$K,TEXT(NE_CCT!$H52,"00000000000000"))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Location'!$C:$C,NE_CCT!$J$3,'Purchases by Location'!$K:$K,TEXT(NE_CCT!$H53,"00000000000000"))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Location'!$C:$C,NE_CCT!$J$3,'Purchases by Location'!$K:$K,TEXT(NE_CCT!$H54,"00000000000000"))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Location'!$C:$C,NE_CCT!$J$3,'Purchases by Location'!$K:$K,TEXT(NE_CCT!$H55,"00000000000000"))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Todd Holmes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Sr Regional Sales Manager -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tholmes@REDGOLD.com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484.239.1621 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Location'!$C:$C,NE_CCT!$J$3,'Purchases by Location'!$K:$K,TEXT(NE_CCT!$H61,"00000000000000"))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Location'!$C:$C,NE_CCT!$J$3,'Purchases by Location'!$K:$K,TEXT(NE_CCT!$H62,"00000000000000"))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Location'!$C:$C,NE_CCT!$J$3,'Purchases by Location'!$K:$K,TEXT(NE_CCT!$H63,"00000000000000"))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Location'!$C:$C,NE_CCT!$J$3,'Purchases by Location'!$K:$K,TEXT(NE_CCT!$H64,"00000000000000"))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Location'!$C:$C,NE_CCT!$J$3,'Purchases by Location'!$K:$K,TEXT(NE_CCT!$H65,"00000000000000"))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Location'!$C:$C,NE_CCT!$J$3,'Purchases by Location'!$K:$K,TEXT(NE_CCT!$H66,"00000000000000"))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Location'!$C:$C,NE_CCT!$J$3,'Purchases by Location'!$K:$K,TEXT(NE_CCT!$H67,"00000000000000"))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Location'!$C:$C,NE_CCT!$J$3,'Purchases by Location'!$K:$K,TEXT(NE_CCT!$H68,"00000000000000"))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Location'!$C:$C,NE_CCT!$J$3,'Purchases by Location'!$K:$K,TEXT(NE_CCT!$H69,"00000000000000"))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Location'!$C:$C,NE_CCT!$J$3,'Purchases by Location'!$K:$K,TEXT(NE_CCT!$H70,"00000000000000"))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Location'!$C:$C,NE_CCT!$J$3,'Purchases by Location'!$K:$K,TEXT(NE_CCT!$H71,"00000000000000"))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Location'!$C:$C,NE_CCT!$J$3,'Purchases by Location'!$K:$K,TEXT(NE_CCT!$H72,"00000000000000"))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Location'!$C:$C,NE_CCT!$J$3,'Purchases by Location'!$K:$K,TEXT(NE_CCT!$H73,"00000000000000"))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Location'!$C:$C,NE_CCT!$J$3,'Purchases by Location'!$K:$K,TEXT(NE_CCT!$H74,"00000000000000"))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Location'!$C:$C,NE_CCT!$J$3,'Purchases by Location'!$K:$K,TEXT(NE_CCT!$H75,"00000000000000"))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Location'!$C:$C,NE_CCT!$J$3,'Purchases by Location'!$K:$K,TEXT(NE_CCT!$H76,"00000000000000"))</f>
        <v>1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Location'!$C:$C,NE_CCT!$J$3,'Purchases by Location'!$K:$K,TEXT(NE_CCT!$H77,"00000000000000"))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Location'!$C:$C,NE_CCT!$J$3,'Purchases by Location'!$K:$K,TEXT(NE_CCT!$H78,"00000000000000"))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Location'!$C:$C,NE_CCT!$J$3,'Purchases by Location'!$K:$K,TEXT(NE_CCT!$H79,"00000000000000"))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Location'!$C:$C,NE_CCT!$J$3,'Purchases by Location'!$K:$K,TEXT(NE_CCT!$H80,"00000000000000"))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Location'!$C:$C,NE_CCT!$J$3,'Purchases by Location'!$K:$K,TEXT(NE_CCT!$H81,"00000000000000"))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Location'!$C:$C,NE_CCT!$J$3,'Purchases by Location'!$K:$K,TEXT(NE_CCT!$H82,"00000000000000"))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Location'!$C:$C,NE_CCT!$J$3,'Purchases by Location'!$K:$K,TEXT(NE_CCT!$H83,"00000000000000"))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Location'!$C:$C,NE_CCT!$J$3,'Purchases by Location'!$K:$K,TEXT(NE_CCT!$H84,"00000000000000"))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Location'!$C:$C,NE_CCT!$J$3,'Purchases by Location'!$K:$K,TEXT(NE_CCT!$H85,"00000000000000"))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Location'!$C:$C,NE_CCT!$J$3,'Purchases by Location'!$K:$K,TEXT(NE_CCT!$H86,"00000000000000"))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Location'!$C:$C,NE_CCT!$J$3,'Purchases by Location'!$K:$K,TEXT(NE_CCT!$H87,"00000000000000"))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Location'!$C:$C,NE_CCT!$J$3,'Purchases by Location'!$K:$K,TEXT(NE_CCT!$H88,"00000000000000"))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Location'!$C:$C,NE_CCT!$J$3,'Purchases by Location'!$K:$K,TEXT(NE_CCT!$H89,"00000000000000"))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Location'!$C:$C,NE_CCT!$J$3,'Purchases by Location'!$K:$K,TEXT(NE_CCT!$H90,"00000000000000"))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Location'!$C:$C,NE_CCT!$J$3,'Purchases by Location'!$K:$K,TEXT(NE_CCT!$H91,"00000000000000"))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Location'!$C:$C,NE_CCT!$J$3,'Purchases by Location'!$K:$K,TEXT(NE_CCT!$H92,"00000000000000"))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Location'!$C:$C,NE_CCT!$J$3,'Purchases by Location'!$K:$K,TEXT(NE_CCT!$H93,"00000000000000"))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Location'!$C:$C,NE_CCT!$J$3,'Purchases by Location'!$K:$K,TEXT(NE_CCT!$H94,"00000000000000"))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Location'!$C:$C,NE_CCT!$J$3,'Purchases by Location'!$K:$K,TEXT(NE_CCT!$H95,"00000000000000"))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Location'!$C:$C,NE_CCT!$J$3,'Purchases by Location'!$K:$K,TEXT(NE_CCT!$H96,"00000000000000"))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Location'!$C:$C,NE_CCT!$J$3,'Purchases by Location'!$K:$K,TEXT(NE_CCT!$H97,"00000000000000"))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Location'!$C:$C,NE_CCT!$J$3,'Purchases by Location'!$K:$K,TEXT(NE_CCT!$H98,"00000000000000"))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Location'!$C:$C,NE_CCT!$J$3,'Purchases by Location'!$K:$K,TEXT(NE_CCT!$H99,"00000000000000"))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Location'!$C:$C,NE_CCT!$J$3,'Purchases by Location'!$K:$K,TEXT(NE_CCT!$H101,"00000000000000"))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Location'!$C:$C,NE_CCT!$J$3,'Purchases by Location'!$K:$K,TEXT(NE_CCT!$H102,"00000000000000"))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Location'!$C:$C,NE_CCT!$J$3,'Purchases by Location'!$K:$K,TEXT(NE_CCT!$H103,"00000000000000"))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Location'!$C:$C,NE_CCT!$J$3,'Purchases by Location'!$K:$K,TEXT(NE_CCT!$H104,"00000000000000"))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Location'!$C:$C,NE_CCT!$J$3,'Purchases by Location'!$K:$K,TEXT(NE_CCT!$H105,"00000000000000"))</f>
        <v>1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Location'!$C:$C,NE_CCT!$J$3,'Purchases by Location'!$K:$K,TEXT(NE_CCT!$H106,"00000000000000"))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Location'!$C:$C,NE_CCT!$J$3,'Purchases by Location'!$K:$K,TEXT(NE_CCT!$H107,"00000000000000"))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Todd Holmes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Sr Regional Sales Manager -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tholmes@REDGOLD.com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484.239.1621 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080" priority="18"/>
  </conditionalFormatting>
  <conditionalFormatting sqref="B71">
    <cfRule type="duplicateValues" dxfId="1079" priority="17"/>
  </conditionalFormatting>
  <conditionalFormatting sqref="B86 B88">
    <cfRule type="duplicateValues" dxfId="1078" priority="16"/>
  </conditionalFormatting>
  <conditionalFormatting sqref="B101:B107">
    <cfRule type="duplicateValues" dxfId="1077" priority="15"/>
  </conditionalFormatting>
  <conditionalFormatting sqref="B87 B34:B39 B25:B27 B49:B55 B45:B47 B41:B43">
    <cfRule type="duplicateValues" dxfId="1076" priority="19"/>
  </conditionalFormatting>
  <conditionalFormatting sqref="B72:B85 B89:B99 B62:B70">
    <cfRule type="duplicateValues" dxfId="1075" priority="20"/>
  </conditionalFormatting>
  <conditionalFormatting sqref="A10">
    <cfRule type="expression" dxfId="1074" priority="14">
      <formula>$H10&gt;0</formula>
    </cfRule>
  </conditionalFormatting>
  <conditionalFormatting sqref="B48">
    <cfRule type="duplicateValues" dxfId="1073" priority="13"/>
  </conditionalFormatting>
  <conditionalFormatting sqref="B44">
    <cfRule type="duplicateValues" dxfId="1072" priority="12"/>
  </conditionalFormatting>
  <conditionalFormatting sqref="B40">
    <cfRule type="duplicateValues" dxfId="1071" priority="11"/>
  </conditionalFormatting>
  <conditionalFormatting sqref="B29:B33">
    <cfRule type="duplicateValues" dxfId="1070" priority="10"/>
  </conditionalFormatting>
  <conditionalFormatting sqref="B28">
    <cfRule type="duplicateValues" dxfId="1069" priority="9"/>
  </conditionalFormatting>
  <conditionalFormatting sqref="A13:F55 A56:A60 D56:E60 A61:F107">
    <cfRule type="expression" dxfId="1068" priority="8">
      <formula>$G13&gt;0</formula>
    </cfRule>
  </conditionalFormatting>
  <conditionalFormatting sqref="B44">
    <cfRule type="duplicateValues" dxfId="1067" priority="7"/>
  </conditionalFormatting>
  <conditionalFormatting sqref="B48">
    <cfRule type="duplicateValues" dxfId="1066" priority="6"/>
  </conditionalFormatting>
  <conditionalFormatting sqref="B62:B67">
    <cfRule type="duplicateValues" dxfId="1065" priority="5"/>
  </conditionalFormatting>
  <conditionalFormatting sqref="B89:B91">
    <cfRule type="duplicateValues" dxfId="1064" priority="4"/>
  </conditionalFormatting>
  <conditionalFormatting sqref="B93:B96">
    <cfRule type="duplicateValues" dxfId="1063" priority="3"/>
  </conditionalFormatting>
  <conditionalFormatting sqref="A108:A112 D108:E108 D110:E112 D109">
    <cfRule type="expression" dxfId="1062" priority="2">
      <formula>$G108&gt;0</formula>
    </cfRule>
  </conditionalFormatting>
  <conditionalFormatting sqref="E109">
    <cfRule type="expression" dxfId="1061" priority="1">
      <formula>$G109&gt;0</formula>
    </cfRule>
  </conditionalFormatting>
  <hyperlinks>
    <hyperlink ref="L1" location="Contents!A1" display="BACK TO CONTENTS TAB" xr:uid="{EDB469C9-1CC2-45FD-BA3B-EEB3B944178E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12C766-138E-46AA-AE3D-40F6544233EE}">
          <x14:formula1>
            <xm:f>Locations!$L:$L</xm:f>
          </x14:formula1>
          <xm:sqref>J2:M2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0558-B617-4828-A4C7-7397E49E30DA}">
  <sheetPr>
    <tabColor rgb="FFB9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1548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000008500002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NE_BST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Boston, MA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Location'!$C:$C,NE_BST!$J$3,'Purchases by Location'!$K:$K,TEXT(NE_BST!$H13,"00000000000000"))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Location'!$C:$C,NE_BST!$J$3,'Purchases by Location'!$K:$K,TEXT(NE_BST!$H14,"00000000000000"))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Location'!$C:$C,NE_BST!$J$3,'Purchases by Location'!$K:$K,TEXT(NE_BST!$H15,"00000000000000"))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Location'!$C:$C,NE_BST!$J$3,'Purchases by Location'!$K:$K,TEXT(NE_BST!$H16,"00000000000000"))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Location'!$C:$C,NE_BST!$J$3,'Purchases by Location'!$K:$K,TEXT(NE_BST!$H17,"00000000000000"))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Location'!$C:$C,NE_BST!$J$3,'Purchases by Location'!$K:$K,TEXT(NE_BST!$H18,"00000000000000"))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Location'!$C:$C,NE_BST!$J$3,'Purchases by Location'!$K:$K,TEXT(NE_BST!$H19,"00000000000000"))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Location'!$C:$C,NE_BST!$J$3,'Purchases by Location'!$K:$K,TEXT(NE_BST!$H20,"00000000000000"))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Location'!$C:$C,NE_BST!$J$3,'Purchases by Location'!$K:$K,TEXT(NE_BST!$H21,"00000000000000"))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Location'!$C:$C,NE_BST!$J$3,'Purchases by Location'!$K:$K,TEXT(NE_BST!$H22,"00000000000000"))</f>
        <v>1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Location'!$C:$C,NE_BST!$J$3,'Purchases by Location'!$K:$K,TEXT(NE_BST!$H23,"00000000000000"))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Location'!$C:$C,NE_BST!$J$3,'Purchases by Location'!$K:$K,TEXT(NE_BST!$H25,"00000000000000"))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Location'!$C:$C,NE_BST!$J$3,'Purchases by Location'!$K:$K,TEXT(NE_BST!$H26,"00000000000000"))</f>
        <v>1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Location'!$C:$C,NE_BST!$J$3,'Purchases by Location'!$K:$K,TEXT(NE_BST!$H27,"00000000000000"))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Location'!$C:$C,NE_BST!$J$3,'Purchases by Location'!$K:$K,TEXT(NE_BST!$H28,"00000000000000"))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Location'!$C:$C,NE_BST!$J$3,'Purchases by Location'!$K:$K,TEXT(NE_BST!$H29,"00000000000000"))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Location'!$C:$C,NE_BST!$J$3,'Purchases by Location'!$K:$K,TEXT(NE_BST!$H30,"00000000000000"))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Location'!$C:$C,NE_BST!$J$3,'Purchases by Location'!$K:$K,TEXT(NE_BST!$H31,"00000000000000"))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Location'!$C:$C,NE_BST!$J$3,'Purchases by Location'!$K:$K,TEXT(NE_BST!$H32,"00000000000000"))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Location'!$C:$C,NE_BST!$J$3,'Purchases by Location'!$K:$K,TEXT(NE_BST!$H33,"00000000000000"))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Location'!$C:$C,NE_BST!$J$3,'Purchases by Location'!$K:$K,TEXT(NE_BST!$H34,"00000000000000"))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Location'!$C:$C,NE_BST!$J$3,'Purchases by Location'!$K:$K,TEXT(NE_BST!$H35,"00000000000000"))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Location'!$C:$C,NE_BST!$J$3,'Purchases by Location'!$K:$K,TEXT(NE_BST!$H36,"00000000000000"))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Location'!$C:$C,NE_BST!$J$3,'Purchases by Location'!$K:$K,TEXT(NE_BST!$H37,"00000000000000"))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Location'!$C:$C,NE_BST!$J$3,'Purchases by Location'!$K:$K,TEXT(NE_BST!$H38,"00000000000000"))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Location'!$C:$C,NE_BST!$J$3,'Purchases by Location'!$K:$K,TEXT(NE_BST!$H39,"00000000000000"))</f>
        <v>1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Location'!$C:$C,NE_BST!$J$3,'Purchases by Location'!$K:$K,TEXT(NE_BST!$H40,"00000000000000"))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Location'!$C:$C,NE_BST!$J$3,'Purchases by Location'!$K:$K,TEXT(NE_BST!$H41,"00000000000000"))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Location'!$C:$C,NE_BST!$J$3,'Purchases by Location'!$K:$K,TEXT(NE_BST!$H42,"00000000000000"))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Location'!$C:$C,NE_BST!$J$3,'Purchases by Location'!$K:$K,TEXT(NE_BST!$H43,"00000000000000"))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Location'!$C:$C,NE_BST!$J$3,'Purchases by Location'!$K:$K,TEXT(NE_BST!$H44,"00000000000000"))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Location'!$C:$C,NE_BST!$J$3,'Purchases by Location'!$K:$K,TEXT(NE_BST!$H45,"00000000000000"))</f>
        <v>1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Location'!$C:$C,NE_BST!$J$3,'Purchases by Location'!$K:$K,TEXT(NE_BST!$H46,"00000000000000"))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Location'!$C:$C,NE_BST!$J$3,'Purchases by Location'!$K:$K,TEXT(NE_BST!$H47,"00000000000000"))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Location'!$C:$C,NE_BST!$J$3,'Purchases by Location'!$K:$K,TEXT(NE_BST!$H48,"00000000000000"))</f>
        <v>1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Location'!$C:$C,NE_BST!$J$3,'Purchases by Location'!$K:$K,TEXT(NE_BST!$H49,"00000000000000"))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Location'!$C:$C,NE_BST!$J$3,'Purchases by Location'!$K:$K,TEXT(NE_BST!$H50,"00000000000000"))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Location'!$C:$C,NE_BST!$J$3,'Purchases by Location'!$K:$K,TEXT(NE_BST!$H51,"00000000000000"))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Location'!$C:$C,NE_BST!$J$3,'Purchases by Location'!$K:$K,TEXT(NE_BST!$H52,"00000000000000"))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Location'!$C:$C,NE_BST!$J$3,'Purchases by Location'!$K:$K,TEXT(NE_BST!$H53,"00000000000000"))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Location'!$C:$C,NE_BST!$J$3,'Purchases by Location'!$K:$K,TEXT(NE_BST!$H54,"00000000000000"))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Location'!$C:$C,NE_BST!$J$3,'Purchases by Location'!$K:$K,TEXT(NE_BST!$H55,"00000000000000"))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Todd Holmes</v>
      </c>
      <c r="E57" s="50" t="str">
        <f>IF(VLOOKUP($J$3,Locations!A:I,9,0)=0,"",VLOOKUP($J$3,Locations!A:I,9,0))</f>
        <v>Affinity-NE-NE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Sr Regional Sales Manager -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tholmes@REDGOLD.com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484.239.1621 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Location'!$C:$C,NE_BST!$J$3,'Purchases by Location'!$K:$K,TEXT(NE_BST!$H61,"00000000000000"))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Location'!$C:$C,NE_BST!$J$3,'Purchases by Location'!$K:$K,TEXT(NE_BST!$H62,"00000000000000"))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Location'!$C:$C,NE_BST!$J$3,'Purchases by Location'!$K:$K,TEXT(NE_BST!$H63,"00000000000000"))</f>
        <v>1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Location'!$C:$C,NE_BST!$J$3,'Purchases by Location'!$K:$K,TEXT(NE_BST!$H64,"00000000000000"))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Location'!$C:$C,NE_BST!$J$3,'Purchases by Location'!$K:$K,TEXT(NE_BST!$H65,"00000000000000"))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Location'!$C:$C,NE_BST!$J$3,'Purchases by Location'!$K:$K,TEXT(NE_BST!$H66,"00000000000000"))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Location'!$C:$C,NE_BST!$J$3,'Purchases by Location'!$K:$K,TEXT(NE_BST!$H67,"00000000000000"))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Location'!$C:$C,NE_BST!$J$3,'Purchases by Location'!$K:$K,TEXT(NE_BST!$H68,"00000000000000"))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Location'!$C:$C,NE_BST!$J$3,'Purchases by Location'!$K:$K,TEXT(NE_BST!$H69,"00000000000000"))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Location'!$C:$C,NE_BST!$J$3,'Purchases by Location'!$K:$K,TEXT(NE_BST!$H70,"00000000000000"))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Location'!$C:$C,NE_BST!$J$3,'Purchases by Location'!$K:$K,TEXT(NE_BST!$H71,"00000000000000"))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Location'!$C:$C,NE_BST!$J$3,'Purchases by Location'!$K:$K,TEXT(NE_BST!$H72,"00000000000000"))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Location'!$C:$C,NE_BST!$J$3,'Purchases by Location'!$K:$K,TEXT(NE_BST!$H73,"00000000000000"))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Location'!$C:$C,NE_BST!$J$3,'Purchases by Location'!$K:$K,TEXT(NE_BST!$H74,"00000000000000"))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Location'!$C:$C,NE_BST!$J$3,'Purchases by Location'!$K:$K,TEXT(NE_BST!$H75,"00000000000000"))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Location'!$C:$C,NE_BST!$J$3,'Purchases by Location'!$K:$K,TEXT(NE_BST!$H76,"00000000000000"))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Location'!$C:$C,NE_BST!$J$3,'Purchases by Location'!$K:$K,TEXT(NE_BST!$H77,"00000000000000"))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Location'!$C:$C,NE_BST!$J$3,'Purchases by Location'!$K:$K,TEXT(NE_BST!$H78,"00000000000000"))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Location'!$C:$C,NE_BST!$J$3,'Purchases by Location'!$K:$K,TEXT(NE_BST!$H79,"00000000000000"))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Location'!$C:$C,NE_BST!$J$3,'Purchases by Location'!$K:$K,TEXT(NE_BST!$H80,"00000000000000"))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Location'!$C:$C,NE_BST!$J$3,'Purchases by Location'!$K:$K,TEXT(NE_BST!$H81,"00000000000000"))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Location'!$C:$C,NE_BST!$J$3,'Purchases by Location'!$K:$K,TEXT(NE_BST!$H82,"00000000000000"))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Location'!$C:$C,NE_BST!$J$3,'Purchases by Location'!$K:$K,TEXT(NE_BST!$H83,"00000000000000"))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Location'!$C:$C,NE_BST!$J$3,'Purchases by Location'!$K:$K,TEXT(NE_BST!$H84,"00000000000000"))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Location'!$C:$C,NE_BST!$J$3,'Purchases by Location'!$K:$K,TEXT(NE_BST!$H85,"00000000000000"))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Location'!$C:$C,NE_BST!$J$3,'Purchases by Location'!$K:$K,TEXT(NE_BST!$H86,"00000000000000"))</f>
        <v>1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Location'!$C:$C,NE_BST!$J$3,'Purchases by Location'!$K:$K,TEXT(NE_BST!$H87,"00000000000000"))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Location'!$C:$C,NE_BST!$J$3,'Purchases by Location'!$K:$K,TEXT(NE_BST!$H88,"00000000000000"))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Location'!$C:$C,NE_BST!$J$3,'Purchases by Location'!$K:$K,TEXT(NE_BST!$H89,"00000000000000"))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Location'!$C:$C,NE_BST!$J$3,'Purchases by Location'!$K:$K,TEXT(NE_BST!$H90,"00000000000000"))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Location'!$C:$C,NE_BST!$J$3,'Purchases by Location'!$K:$K,TEXT(NE_BST!$H91,"00000000000000"))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Location'!$C:$C,NE_BST!$J$3,'Purchases by Location'!$K:$K,TEXT(NE_BST!$H92,"00000000000000"))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Location'!$C:$C,NE_BST!$J$3,'Purchases by Location'!$K:$K,TEXT(NE_BST!$H93,"00000000000000"))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Location'!$C:$C,NE_BST!$J$3,'Purchases by Location'!$K:$K,TEXT(NE_BST!$H94,"00000000000000"))</f>
        <v>1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Location'!$C:$C,NE_BST!$J$3,'Purchases by Location'!$K:$K,TEXT(NE_BST!$H95,"00000000000000"))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Location'!$C:$C,NE_BST!$J$3,'Purchases by Location'!$K:$K,TEXT(NE_BST!$H96,"00000000000000"))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Location'!$C:$C,NE_BST!$J$3,'Purchases by Location'!$K:$K,TEXT(NE_BST!$H97,"00000000000000"))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Location'!$C:$C,NE_BST!$J$3,'Purchases by Location'!$K:$K,TEXT(NE_BST!$H98,"00000000000000"))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Location'!$C:$C,NE_BST!$J$3,'Purchases by Location'!$K:$K,TEXT(NE_BST!$H99,"00000000000000"))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Location'!$C:$C,NE_BST!$J$3,'Purchases by Location'!$K:$K,TEXT(NE_BST!$H101,"00000000000000"))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Location'!$C:$C,NE_BST!$J$3,'Purchases by Location'!$K:$K,TEXT(NE_BST!$H102,"00000000000000"))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Location'!$C:$C,NE_BST!$J$3,'Purchases by Location'!$K:$K,TEXT(NE_BST!$H103,"00000000000000"))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Location'!$C:$C,NE_BST!$J$3,'Purchases by Location'!$K:$K,TEXT(NE_BST!$H104,"00000000000000"))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Location'!$C:$C,NE_BST!$J$3,'Purchases by Location'!$K:$K,TEXT(NE_BST!$H105,"00000000000000"))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Location'!$C:$C,NE_BST!$J$3,'Purchases by Location'!$K:$K,TEXT(NE_BST!$H106,"00000000000000"))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Location'!$C:$C,NE_BST!$J$3,'Purchases by Location'!$K:$K,TEXT(NE_BST!$H107,"00000000000000"))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Todd Holmes</v>
      </c>
      <c r="E109" s="50" t="str">
        <f>IF(VLOOKUP($J$3,Locations!A:I,9,0)=0,"",VLOOKUP($J$3,Locations!A:I,9,0))</f>
        <v>Affinity-NE-NE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Sr Regional Sales Manager -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tholmes@REDGOLD.com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484.239.1621 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060" priority="18"/>
  </conditionalFormatting>
  <conditionalFormatting sqref="B71">
    <cfRule type="duplicateValues" dxfId="1059" priority="17"/>
  </conditionalFormatting>
  <conditionalFormatting sqref="B86 B88">
    <cfRule type="duplicateValues" dxfId="1058" priority="16"/>
  </conditionalFormatting>
  <conditionalFormatting sqref="B101:B107">
    <cfRule type="duplicateValues" dxfId="1057" priority="15"/>
  </conditionalFormatting>
  <conditionalFormatting sqref="B87 B34:B39 B25:B27 B49:B55 B45:B47 B41:B43">
    <cfRule type="duplicateValues" dxfId="1056" priority="19"/>
  </conditionalFormatting>
  <conditionalFormatting sqref="B72:B85 B89:B99 B62:B70">
    <cfRule type="duplicateValues" dxfId="1055" priority="20"/>
  </conditionalFormatting>
  <conditionalFormatting sqref="A10">
    <cfRule type="expression" dxfId="1054" priority="14">
      <formula>$H10&gt;0</formula>
    </cfRule>
  </conditionalFormatting>
  <conditionalFormatting sqref="B48">
    <cfRule type="duplicateValues" dxfId="1053" priority="13"/>
  </conditionalFormatting>
  <conditionalFormatting sqref="B44">
    <cfRule type="duplicateValues" dxfId="1052" priority="12"/>
  </conditionalFormatting>
  <conditionalFormatting sqref="B40">
    <cfRule type="duplicateValues" dxfId="1051" priority="11"/>
  </conditionalFormatting>
  <conditionalFormatting sqref="B29:B33">
    <cfRule type="duplicateValues" dxfId="1050" priority="10"/>
  </conditionalFormatting>
  <conditionalFormatting sqref="B28">
    <cfRule type="duplicateValues" dxfId="1049" priority="9"/>
  </conditionalFormatting>
  <conditionalFormatting sqref="A13:F55 A56:A60 D56:E60 A61:F107">
    <cfRule type="expression" dxfId="1048" priority="8">
      <formula>$G13&gt;0</formula>
    </cfRule>
  </conditionalFormatting>
  <conditionalFormatting sqref="B44">
    <cfRule type="duplicateValues" dxfId="1047" priority="7"/>
  </conditionalFormatting>
  <conditionalFormatting sqref="B48">
    <cfRule type="duplicateValues" dxfId="1046" priority="6"/>
  </conditionalFormatting>
  <conditionalFormatting sqref="B62:B67">
    <cfRule type="duplicateValues" dxfId="1045" priority="5"/>
  </conditionalFormatting>
  <conditionalFormatting sqref="B89:B91">
    <cfRule type="duplicateValues" dxfId="1044" priority="4"/>
  </conditionalFormatting>
  <conditionalFormatting sqref="B93:B96">
    <cfRule type="duplicateValues" dxfId="1043" priority="3"/>
  </conditionalFormatting>
  <conditionalFormatting sqref="A108:A112 D108:E108 D110:E112 D109">
    <cfRule type="expression" dxfId="1042" priority="2">
      <formula>$G108&gt;0</formula>
    </cfRule>
  </conditionalFormatting>
  <conditionalFormatting sqref="E109">
    <cfRule type="expression" dxfId="1041" priority="1">
      <formula>$G109&gt;0</formula>
    </cfRule>
  </conditionalFormatting>
  <hyperlinks>
    <hyperlink ref="L1" location="Contents!A1" display="BACK TO CONTENTS TAB" xr:uid="{6AD83C22-B161-4E97-819C-D95CB87D2652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B926DF-A8C6-46DE-B049-2793B1228F3E}">
          <x14:formula1>
            <xm:f>Locations!$L:$L</xm:f>
          </x14:formula1>
          <xm:sqref>J2:M2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21CB0-0B64-42B2-887F-11F35A560671}">
  <sheetPr>
    <tabColor rgb="FFB9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1689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000008500027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NE_BLT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Baltimore, MD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Location'!$C:$C,NE_BLT!$J$3,'Purchases by Location'!$K:$K,TEXT(NE_BLT!$H13,"00000000000000"))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Location'!$C:$C,NE_BLT!$J$3,'Purchases by Location'!$K:$K,TEXT(NE_BLT!$H14,"00000000000000"))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Location'!$C:$C,NE_BLT!$J$3,'Purchases by Location'!$K:$K,TEXT(NE_BLT!$H15,"00000000000000"))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Location'!$C:$C,NE_BLT!$J$3,'Purchases by Location'!$K:$K,TEXT(NE_BLT!$H16,"00000000000000"))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Location'!$C:$C,NE_BLT!$J$3,'Purchases by Location'!$K:$K,TEXT(NE_BLT!$H17,"00000000000000"))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Location'!$C:$C,NE_BLT!$J$3,'Purchases by Location'!$K:$K,TEXT(NE_BLT!$H18,"00000000000000"))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Location'!$C:$C,NE_BLT!$J$3,'Purchases by Location'!$K:$K,TEXT(NE_BLT!$H19,"00000000000000"))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Location'!$C:$C,NE_BLT!$J$3,'Purchases by Location'!$K:$K,TEXT(NE_BLT!$H20,"00000000000000"))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Location'!$C:$C,NE_BLT!$J$3,'Purchases by Location'!$K:$K,TEXT(NE_BLT!$H21,"00000000000000"))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Location'!$C:$C,NE_BLT!$J$3,'Purchases by Location'!$K:$K,TEXT(NE_BLT!$H22,"00000000000000"))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Location'!$C:$C,NE_BLT!$J$3,'Purchases by Location'!$K:$K,TEXT(NE_BLT!$H23,"00000000000000"))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Location'!$C:$C,NE_BLT!$J$3,'Purchases by Location'!$K:$K,TEXT(NE_BLT!$H25,"00000000000000"))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Location'!$C:$C,NE_BLT!$J$3,'Purchases by Location'!$K:$K,TEXT(NE_BLT!$H26,"00000000000000"))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Location'!$C:$C,NE_BLT!$J$3,'Purchases by Location'!$K:$K,TEXT(NE_BLT!$H27,"00000000000000"))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Location'!$C:$C,NE_BLT!$J$3,'Purchases by Location'!$K:$K,TEXT(NE_BLT!$H28,"00000000000000"))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Location'!$C:$C,NE_BLT!$J$3,'Purchases by Location'!$K:$K,TEXT(NE_BLT!$H29,"00000000000000"))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Location'!$C:$C,NE_BLT!$J$3,'Purchases by Location'!$K:$K,TEXT(NE_BLT!$H30,"00000000000000"))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Location'!$C:$C,NE_BLT!$J$3,'Purchases by Location'!$K:$K,TEXT(NE_BLT!$H31,"00000000000000"))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Location'!$C:$C,NE_BLT!$J$3,'Purchases by Location'!$K:$K,TEXT(NE_BLT!$H32,"00000000000000"))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Location'!$C:$C,NE_BLT!$J$3,'Purchases by Location'!$K:$K,TEXT(NE_BLT!$H33,"00000000000000"))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Location'!$C:$C,NE_BLT!$J$3,'Purchases by Location'!$K:$K,TEXT(NE_BLT!$H34,"00000000000000"))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Location'!$C:$C,NE_BLT!$J$3,'Purchases by Location'!$K:$K,TEXT(NE_BLT!$H35,"00000000000000"))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Location'!$C:$C,NE_BLT!$J$3,'Purchases by Location'!$K:$K,TEXT(NE_BLT!$H36,"00000000000000"))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Location'!$C:$C,NE_BLT!$J$3,'Purchases by Location'!$K:$K,TEXT(NE_BLT!$H37,"00000000000000"))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Location'!$C:$C,NE_BLT!$J$3,'Purchases by Location'!$K:$K,TEXT(NE_BLT!$H38,"00000000000000"))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Location'!$C:$C,NE_BLT!$J$3,'Purchases by Location'!$K:$K,TEXT(NE_BLT!$H39,"00000000000000"))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Location'!$C:$C,NE_BLT!$J$3,'Purchases by Location'!$K:$K,TEXT(NE_BLT!$H40,"00000000000000"))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Location'!$C:$C,NE_BLT!$J$3,'Purchases by Location'!$K:$K,TEXT(NE_BLT!$H41,"00000000000000"))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Location'!$C:$C,NE_BLT!$J$3,'Purchases by Location'!$K:$K,TEXT(NE_BLT!$H42,"00000000000000"))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Location'!$C:$C,NE_BLT!$J$3,'Purchases by Location'!$K:$K,TEXT(NE_BLT!$H43,"00000000000000"))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Location'!$C:$C,NE_BLT!$J$3,'Purchases by Location'!$K:$K,TEXT(NE_BLT!$H44,"00000000000000"))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Location'!$C:$C,NE_BLT!$J$3,'Purchases by Location'!$K:$K,TEXT(NE_BLT!$H45,"00000000000000"))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Location'!$C:$C,NE_BLT!$J$3,'Purchases by Location'!$K:$K,TEXT(NE_BLT!$H46,"00000000000000"))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Location'!$C:$C,NE_BLT!$J$3,'Purchases by Location'!$K:$K,TEXT(NE_BLT!$H47,"00000000000000"))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Location'!$C:$C,NE_BLT!$J$3,'Purchases by Location'!$K:$K,TEXT(NE_BLT!$H48,"00000000000000"))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Location'!$C:$C,NE_BLT!$J$3,'Purchases by Location'!$K:$K,TEXT(NE_BLT!$H49,"00000000000000"))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Location'!$C:$C,NE_BLT!$J$3,'Purchases by Location'!$K:$K,TEXT(NE_BLT!$H50,"00000000000000"))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Location'!$C:$C,NE_BLT!$J$3,'Purchases by Location'!$K:$K,TEXT(NE_BLT!$H51,"00000000000000"))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Location'!$C:$C,NE_BLT!$J$3,'Purchases by Location'!$K:$K,TEXT(NE_BLT!$H52,"00000000000000"))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Location'!$C:$C,NE_BLT!$J$3,'Purchases by Location'!$K:$K,TEXT(NE_BLT!$H53,"00000000000000"))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Location'!$C:$C,NE_BLT!$J$3,'Purchases by Location'!$K:$K,TEXT(NE_BLT!$H54,"00000000000000"))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Location'!$C:$C,NE_BLT!$J$3,'Purchases by Location'!$K:$K,TEXT(NE_BLT!$H55,"00000000000000"))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Todd Holmes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Sr Regional Sales Manager -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tholmes@REDGOLD.com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484.239.1621 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Location'!$C:$C,NE_BLT!$J$3,'Purchases by Location'!$K:$K,TEXT(NE_BLT!$H61,"00000000000000"))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Location'!$C:$C,NE_BLT!$J$3,'Purchases by Location'!$K:$K,TEXT(NE_BLT!$H62,"00000000000000"))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Location'!$C:$C,NE_BLT!$J$3,'Purchases by Location'!$K:$K,TEXT(NE_BLT!$H63,"00000000000000"))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Location'!$C:$C,NE_BLT!$J$3,'Purchases by Location'!$K:$K,TEXT(NE_BLT!$H64,"00000000000000"))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Location'!$C:$C,NE_BLT!$J$3,'Purchases by Location'!$K:$K,TEXT(NE_BLT!$H65,"00000000000000"))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Location'!$C:$C,NE_BLT!$J$3,'Purchases by Location'!$K:$K,TEXT(NE_BLT!$H66,"00000000000000"))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Location'!$C:$C,NE_BLT!$J$3,'Purchases by Location'!$K:$K,TEXT(NE_BLT!$H67,"00000000000000"))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Location'!$C:$C,NE_BLT!$J$3,'Purchases by Location'!$K:$K,TEXT(NE_BLT!$H68,"00000000000000"))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Location'!$C:$C,NE_BLT!$J$3,'Purchases by Location'!$K:$K,TEXT(NE_BLT!$H69,"00000000000000"))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Location'!$C:$C,NE_BLT!$J$3,'Purchases by Location'!$K:$K,TEXT(NE_BLT!$H70,"00000000000000"))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Location'!$C:$C,NE_BLT!$J$3,'Purchases by Location'!$K:$K,TEXT(NE_BLT!$H71,"00000000000000"))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Location'!$C:$C,NE_BLT!$J$3,'Purchases by Location'!$K:$K,TEXT(NE_BLT!$H72,"00000000000000"))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Location'!$C:$C,NE_BLT!$J$3,'Purchases by Location'!$K:$K,TEXT(NE_BLT!$H73,"00000000000000"))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Location'!$C:$C,NE_BLT!$J$3,'Purchases by Location'!$K:$K,TEXT(NE_BLT!$H74,"00000000000000"))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Location'!$C:$C,NE_BLT!$J$3,'Purchases by Location'!$K:$K,TEXT(NE_BLT!$H75,"00000000000000"))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Location'!$C:$C,NE_BLT!$J$3,'Purchases by Location'!$K:$K,TEXT(NE_BLT!$H76,"00000000000000"))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Location'!$C:$C,NE_BLT!$J$3,'Purchases by Location'!$K:$K,TEXT(NE_BLT!$H77,"00000000000000"))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Location'!$C:$C,NE_BLT!$J$3,'Purchases by Location'!$K:$K,TEXT(NE_BLT!$H78,"00000000000000"))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Location'!$C:$C,NE_BLT!$J$3,'Purchases by Location'!$K:$K,TEXT(NE_BLT!$H79,"00000000000000"))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Location'!$C:$C,NE_BLT!$J$3,'Purchases by Location'!$K:$K,TEXT(NE_BLT!$H80,"00000000000000"))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Location'!$C:$C,NE_BLT!$J$3,'Purchases by Location'!$K:$K,TEXT(NE_BLT!$H81,"00000000000000"))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Location'!$C:$C,NE_BLT!$J$3,'Purchases by Location'!$K:$K,TEXT(NE_BLT!$H82,"00000000000000"))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Location'!$C:$C,NE_BLT!$J$3,'Purchases by Location'!$K:$K,TEXT(NE_BLT!$H83,"00000000000000"))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Location'!$C:$C,NE_BLT!$J$3,'Purchases by Location'!$K:$K,TEXT(NE_BLT!$H84,"00000000000000"))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Location'!$C:$C,NE_BLT!$J$3,'Purchases by Location'!$K:$K,TEXT(NE_BLT!$H85,"00000000000000"))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Location'!$C:$C,NE_BLT!$J$3,'Purchases by Location'!$K:$K,TEXT(NE_BLT!$H86,"00000000000000"))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Location'!$C:$C,NE_BLT!$J$3,'Purchases by Location'!$K:$K,TEXT(NE_BLT!$H87,"00000000000000"))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Location'!$C:$C,NE_BLT!$J$3,'Purchases by Location'!$K:$K,TEXT(NE_BLT!$H88,"00000000000000"))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Location'!$C:$C,NE_BLT!$J$3,'Purchases by Location'!$K:$K,TEXT(NE_BLT!$H89,"00000000000000"))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Location'!$C:$C,NE_BLT!$J$3,'Purchases by Location'!$K:$K,TEXT(NE_BLT!$H90,"00000000000000"))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Location'!$C:$C,NE_BLT!$J$3,'Purchases by Location'!$K:$K,TEXT(NE_BLT!$H91,"00000000000000"))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Location'!$C:$C,NE_BLT!$J$3,'Purchases by Location'!$K:$K,TEXT(NE_BLT!$H92,"00000000000000"))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Location'!$C:$C,NE_BLT!$J$3,'Purchases by Location'!$K:$K,TEXT(NE_BLT!$H93,"00000000000000"))</f>
        <v>1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Location'!$C:$C,NE_BLT!$J$3,'Purchases by Location'!$K:$K,TEXT(NE_BLT!$H94,"00000000000000"))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Location'!$C:$C,NE_BLT!$J$3,'Purchases by Location'!$K:$K,TEXT(NE_BLT!$H95,"00000000000000"))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Location'!$C:$C,NE_BLT!$J$3,'Purchases by Location'!$K:$K,TEXT(NE_BLT!$H96,"00000000000000"))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Location'!$C:$C,NE_BLT!$J$3,'Purchases by Location'!$K:$K,TEXT(NE_BLT!$H97,"00000000000000"))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Location'!$C:$C,NE_BLT!$J$3,'Purchases by Location'!$K:$K,TEXT(NE_BLT!$H98,"00000000000000"))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Location'!$C:$C,NE_BLT!$J$3,'Purchases by Location'!$K:$K,TEXT(NE_BLT!$H99,"00000000000000"))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Location'!$C:$C,NE_BLT!$J$3,'Purchases by Location'!$K:$K,TEXT(NE_BLT!$H101,"00000000000000"))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Location'!$C:$C,NE_BLT!$J$3,'Purchases by Location'!$K:$K,TEXT(NE_BLT!$H102,"00000000000000"))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Location'!$C:$C,NE_BLT!$J$3,'Purchases by Location'!$K:$K,TEXT(NE_BLT!$H103,"00000000000000"))</f>
        <v>1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Location'!$C:$C,NE_BLT!$J$3,'Purchases by Location'!$K:$K,TEXT(NE_BLT!$H104,"00000000000000"))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Location'!$C:$C,NE_BLT!$J$3,'Purchases by Location'!$K:$K,TEXT(NE_BLT!$H105,"00000000000000"))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Location'!$C:$C,NE_BLT!$J$3,'Purchases by Location'!$K:$K,TEXT(NE_BLT!$H106,"00000000000000"))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Location'!$C:$C,NE_BLT!$J$3,'Purchases by Location'!$K:$K,TEXT(NE_BLT!$H107,"00000000000000"))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Todd Holmes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Sr Regional Sales Manager -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tholmes@REDGOLD.com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484.239.1621 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040" priority="18"/>
  </conditionalFormatting>
  <conditionalFormatting sqref="B71">
    <cfRule type="duplicateValues" dxfId="1039" priority="17"/>
  </conditionalFormatting>
  <conditionalFormatting sqref="B86 B88">
    <cfRule type="duplicateValues" dxfId="1038" priority="16"/>
  </conditionalFormatting>
  <conditionalFormatting sqref="B101:B107">
    <cfRule type="duplicateValues" dxfId="1037" priority="15"/>
  </conditionalFormatting>
  <conditionalFormatting sqref="B87 B34:B39 B25:B27 B49:B55 B45:B47 B41:B43">
    <cfRule type="duplicateValues" dxfId="1036" priority="19"/>
  </conditionalFormatting>
  <conditionalFormatting sqref="B72:B85 B89:B99 B62:B70">
    <cfRule type="duplicateValues" dxfId="1035" priority="20"/>
  </conditionalFormatting>
  <conditionalFormatting sqref="A10">
    <cfRule type="expression" dxfId="1034" priority="14">
      <formula>$H10&gt;0</formula>
    </cfRule>
  </conditionalFormatting>
  <conditionalFormatting sqref="B48">
    <cfRule type="duplicateValues" dxfId="1033" priority="13"/>
  </conditionalFormatting>
  <conditionalFormatting sqref="B44">
    <cfRule type="duplicateValues" dxfId="1032" priority="12"/>
  </conditionalFormatting>
  <conditionalFormatting sqref="B40">
    <cfRule type="duplicateValues" dxfId="1031" priority="11"/>
  </conditionalFormatting>
  <conditionalFormatting sqref="B29:B33">
    <cfRule type="duplicateValues" dxfId="1030" priority="10"/>
  </conditionalFormatting>
  <conditionalFormatting sqref="B28">
    <cfRule type="duplicateValues" dxfId="1029" priority="9"/>
  </conditionalFormatting>
  <conditionalFormatting sqref="A13:F55 A56:A60 D56:E60 A61:F107">
    <cfRule type="expression" dxfId="1028" priority="8">
      <formula>$G13&gt;0</formula>
    </cfRule>
  </conditionalFormatting>
  <conditionalFormatting sqref="B44">
    <cfRule type="duplicateValues" dxfId="1027" priority="7"/>
  </conditionalFormatting>
  <conditionalFormatting sqref="B48">
    <cfRule type="duplicateValues" dxfId="1026" priority="6"/>
  </conditionalFormatting>
  <conditionalFormatting sqref="B62:B67">
    <cfRule type="duplicateValues" dxfId="1025" priority="5"/>
  </conditionalFormatting>
  <conditionalFormatting sqref="B89:B91">
    <cfRule type="duplicateValues" dxfId="1024" priority="4"/>
  </conditionalFormatting>
  <conditionalFormatting sqref="B93:B96">
    <cfRule type="duplicateValues" dxfId="1023" priority="3"/>
  </conditionalFormatting>
  <conditionalFormatting sqref="A108:A112 D108:E108 D110:E112 D109">
    <cfRule type="expression" dxfId="1022" priority="2">
      <formula>$G108&gt;0</formula>
    </cfRule>
  </conditionalFormatting>
  <conditionalFormatting sqref="E109">
    <cfRule type="expression" dxfId="1021" priority="1">
      <formula>$G109&gt;0</formula>
    </cfRule>
  </conditionalFormatting>
  <hyperlinks>
    <hyperlink ref="L1" location="Contents!A1" display="BACK TO CONTENTS TAB" xr:uid="{D63C64DD-A3CA-40D3-8348-F1CBB13864FA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7C33DB-E3E0-4BDB-9DCA-C2ED0A46A763}">
          <x14:formula1>
            <xm:f>Locations!$L:$L</xm:f>
          </x14:formula1>
          <xm:sqref>J2:M2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CC92-04E7-43B8-A75E-3497D44D8680}">
  <sheetPr>
    <tabColor rgb="FFB9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1690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000008500088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NE_EMD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Eastern Maryland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Location'!$C:$C,NE_EMD!$J$3,'Purchases by Location'!$K:$K,TEXT(NE_EMD!$H13,"00000000000000"))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Location'!$C:$C,NE_EMD!$J$3,'Purchases by Location'!$K:$K,TEXT(NE_EMD!$H14,"00000000000000"))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Location'!$C:$C,NE_EMD!$J$3,'Purchases by Location'!$K:$K,TEXT(NE_EMD!$H15,"00000000000000"))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Location'!$C:$C,NE_EMD!$J$3,'Purchases by Location'!$K:$K,TEXT(NE_EMD!$H16,"00000000000000"))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Location'!$C:$C,NE_EMD!$J$3,'Purchases by Location'!$K:$K,TEXT(NE_EMD!$H17,"00000000000000"))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Location'!$C:$C,NE_EMD!$J$3,'Purchases by Location'!$K:$K,TEXT(NE_EMD!$H18,"00000000000000"))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Location'!$C:$C,NE_EMD!$J$3,'Purchases by Location'!$K:$K,TEXT(NE_EMD!$H19,"00000000000000"))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Location'!$C:$C,NE_EMD!$J$3,'Purchases by Location'!$K:$K,TEXT(NE_EMD!$H20,"00000000000000"))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Location'!$C:$C,NE_EMD!$J$3,'Purchases by Location'!$K:$K,TEXT(NE_EMD!$H21,"00000000000000"))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Location'!$C:$C,NE_EMD!$J$3,'Purchases by Location'!$K:$K,TEXT(NE_EMD!$H22,"00000000000000"))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Location'!$C:$C,NE_EMD!$J$3,'Purchases by Location'!$K:$K,TEXT(NE_EMD!$H23,"00000000000000"))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Location'!$C:$C,NE_EMD!$J$3,'Purchases by Location'!$K:$K,TEXT(NE_EMD!$H25,"00000000000000"))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Location'!$C:$C,NE_EMD!$J$3,'Purchases by Location'!$K:$K,TEXT(NE_EMD!$H26,"00000000000000"))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Location'!$C:$C,NE_EMD!$J$3,'Purchases by Location'!$K:$K,TEXT(NE_EMD!$H27,"00000000000000"))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Location'!$C:$C,NE_EMD!$J$3,'Purchases by Location'!$K:$K,TEXT(NE_EMD!$H28,"00000000000000"))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Location'!$C:$C,NE_EMD!$J$3,'Purchases by Location'!$K:$K,TEXT(NE_EMD!$H29,"00000000000000"))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Location'!$C:$C,NE_EMD!$J$3,'Purchases by Location'!$K:$K,TEXT(NE_EMD!$H30,"00000000000000"))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Location'!$C:$C,NE_EMD!$J$3,'Purchases by Location'!$K:$K,TEXT(NE_EMD!$H31,"00000000000000"))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Location'!$C:$C,NE_EMD!$J$3,'Purchases by Location'!$K:$K,TEXT(NE_EMD!$H32,"00000000000000"))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Location'!$C:$C,NE_EMD!$J$3,'Purchases by Location'!$K:$K,TEXT(NE_EMD!$H33,"00000000000000"))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Location'!$C:$C,NE_EMD!$J$3,'Purchases by Location'!$K:$K,TEXT(NE_EMD!$H34,"00000000000000"))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Location'!$C:$C,NE_EMD!$J$3,'Purchases by Location'!$K:$K,TEXT(NE_EMD!$H35,"00000000000000"))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Location'!$C:$C,NE_EMD!$J$3,'Purchases by Location'!$K:$K,TEXT(NE_EMD!$H36,"00000000000000"))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Location'!$C:$C,NE_EMD!$J$3,'Purchases by Location'!$K:$K,TEXT(NE_EMD!$H37,"00000000000000"))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Location'!$C:$C,NE_EMD!$J$3,'Purchases by Location'!$K:$K,TEXT(NE_EMD!$H38,"00000000000000"))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Location'!$C:$C,NE_EMD!$J$3,'Purchases by Location'!$K:$K,TEXT(NE_EMD!$H39,"00000000000000"))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Location'!$C:$C,NE_EMD!$J$3,'Purchases by Location'!$K:$K,TEXT(NE_EMD!$H40,"00000000000000"))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Location'!$C:$C,NE_EMD!$J$3,'Purchases by Location'!$K:$K,TEXT(NE_EMD!$H41,"00000000000000"))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Location'!$C:$C,NE_EMD!$J$3,'Purchases by Location'!$K:$K,TEXT(NE_EMD!$H42,"00000000000000"))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Location'!$C:$C,NE_EMD!$J$3,'Purchases by Location'!$K:$K,TEXT(NE_EMD!$H43,"00000000000000"))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Location'!$C:$C,NE_EMD!$J$3,'Purchases by Location'!$K:$K,TEXT(NE_EMD!$H44,"00000000000000"))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Location'!$C:$C,NE_EMD!$J$3,'Purchases by Location'!$K:$K,TEXT(NE_EMD!$H45,"00000000000000"))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Location'!$C:$C,NE_EMD!$J$3,'Purchases by Location'!$K:$K,TEXT(NE_EMD!$H46,"00000000000000"))</f>
        <v>1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Location'!$C:$C,NE_EMD!$J$3,'Purchases by Location'!$K:$K,TEXT(NE_EMD!$H47,"00000000000000"))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Location'!$C:$C,NE_EMD!$J$3,'Purchases by Location'!$K:$K,TEXT(NE_EMD!$H48,"00000000000000"))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Location'!$C:$C,NE_EMD!$J$3,'Purchases by Location'!$K:$K,TEXT(NE_EMD!$H49,"00000000000000"))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Location'!$C:$C,NE_EMD!$J$3,'Purchases by Location'!$K:$K,TEXT(NE_EMD!$H50,"00000000000000"))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Location'!$C:$C,NE_EMD!$J$3,'Purchases by Location'!$K:$K,TEXT(NE_EMD!$H51,"00000000000000"))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Location'!$C:$C,NE_EMD!$J$3,'Purchases by Location'!$K:$K,TEXT(NE_EMD!$H52,"00000000000000"))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Location'!$C:$C,NE_EMD!$J$3,'Purchases by Location'!$K:$K,TEXT(NE_EMD!$H53,"00000000000000"))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Location'!$C:$C,NE_EMD!$J$3,'Purchases by Location'!$K:$K,TEXT(NE_EMD!$H54,"00000000000000"))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Location'!$C:$C,NE_EMD!$J$3,'Purchases by Location'!$K:$K,TEXT(NE_EMD!$H55,"00000000000000"))</f>
        <v>1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Todd Holmes</v>
      </c>
      <c r="E57" s="50" t="str">
        <f>IF(VLOOKUP($J$3,Locations!A:I,9,0)=0,"",VLOOKUP($J$3,Locations!A:I,9,0))</f>
        <v>Affinity-NE-MD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Sr Regional Sales Manager -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tholmes@REDGOLD.com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484.239.1621 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Location'!$C:$C,NE_EMD!$J$3,'Purchases by Location'!$K:$K,TEXT(NE_EMD!$H61,"00000000000000"))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Location'!$C:$C,NE_EMD!$J$3,'Purchases by Location'!$K:$K,TEXT(NE_EMD!$H62,"00000000000000"))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Location'!$C:$C,NE_EMD!$J$3,'Purchases by Location'!$K:$K,TEXT(NE_EMD!$H63,"00000000000000"))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Location'!$C:$C,NE_EMD!$J$3,'Purchases by Location'!$K:$K,TEXT(NE_EMD!$H64,"00000000000000"))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Location'!$C:$C,NE_EMD!$J$3,'Purchases by Location'!$K:$K,TEXT(NE_EMD!$H65,"00000000000000"))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Location'!$C:$C,NE_EMD!$J$3,'Purchases by Location'!$K:$K,TEXT(NE_EMD!$H66,"00000000000000"))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Location'!$C:$C,NE_EMD!$J$3,'Purchases by Location'!$K:$K,TEXT(NE_EMD!$H67,"00000000000000"))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Location'!$C:$C,NE_EMD!$J$3,'Purchases by Location'!$K:$K,TEXT(NE_EMD!$H68,"00000000000000"))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Location'!$C:$C,NE_EMD!$J$3,'Purchases by Location'!$K:$K,TEXT(NE_EMD!$H69,"00000000000000"))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Location'!$C:$C,NE_EMD!$J$3,'Purchases by Location'!$K:$K,TEXT(NE_EMD!$H70,"00000000000000"))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Location'!$C:$C,NE_EMD!$J$3,'Purchases by Location'!$K:$K,TEXT(NE_EMD!$H71,"00000000000000"))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Location'!$C:$C,NE_EMD!$J$3,'Purchases by Location'!$K:$K,TEXT(NE_EMD!$H72,"00000000000000"))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Location'!$C:$C,NE_EMD!$J$3,'Purchases by Location'!$K:$K,TEXT(NE_EMD!$H73,"00000000000000"))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Location'!$C:$C,NE_EMD!$J$3,'Purchases by Location'!$K:$K,TEXT(NE_EMD!$H74,"00000000000000"))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Location'!$C:$C,NE_EMD!$J$3,'Purchases by Location'!$K:$K,TEXT(NE_EMD!$H75,"00000000000000"))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Location'!$C:$C,NE_EMD!$J$3,'Purchases by Location'!$K:$K,TEXT(NE_EMD!$H76,"00000000000000"))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Location'!$C:$C,NE_EMD!$J$3,'Purchases by Location'!$K:$K,TEXT(NE_EMD!$H77,"00000000000000"))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Location'!$C:$C,NE_EMD!$J$3,'Purchases by Location'!$K:$K,TEXT(NE_EMD!$H78,"00000000000000"))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Location'!$C:$C,NE_EMD!$J$3,'Purchases by Location'!$K:$K,TEXT(NE_EMD!$H79,"00000000000000"))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Location'!$C:$C,NE_EMD!$J$3,'Purchases by Location'!$K:$K,TEXT(NE_EMD!$H80,"00000000000000"))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Location'!$C:$C,NE_EMD!$J$3,'Purchases by Location'!$K:$K,TEXT(NE_EMD!$H81,"00000000000000"))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Location'!$C:$C,NE_EMD!$J$3,'Purchases by Location'!$K:$K,TEXT(NE_EMD!$H82,"00000000000000"))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Location'!$C:$C,NE_EMD!$J$3,'Purchases by Location'!$K:$K,TEXT(NE_EMD!$H83,"00000000000000"))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Location'!$C:$C,NE_EMD!$J$3,'Purchases by Location'!$K:$K,TEXT(NE_EMD!$H84,"00000000000000"))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Location'!$C:$C,NE_EMD!$J$3,'Purchases by Location'!$K:$K,TEXT(NE_EMD!$H85,"00000000000000"))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Location'!$C:$C,NE_EMD!$J$3,'Purchases by Location'!$K:$K,TEXT(NE_EMD!$H86,"00000000000000"))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Location'!$C:$C,NE_EMD!$J$3,'Purchases by Location'!$K:$K,TEXT(NE_EMD!$H87,"00000000000000"))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Location'!$C:$C,NE_EMD!$J$3,'Purchases by Location'!$K:$K,TEXT(NE_EMD!$H88,"00000000000000"))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Location'!$C:$C,NE_EMD!$J$3,'Purchases by Location'!$K:$K,TEXT(NE_EMD!$H89,"00000000000000"))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Location'!$C:$C,NE_EMD!$J$3,'Purchases by Location'!$K:$K,TEXT(NE_EMD!$H90,"00000000000000"))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Location'!$C:$C,NE_EMD!$J$3,'Purchases by Location'!$K:$K,TEXT(NE_EMD!$H91,"00000000000000"))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Location'!$C:$C,NE_EMD!$J$3,'Purchases by Location'!$K:$K,TEXT(NE_EMD!$H92,"00000000000000"))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Location'!$C:$C,NE_EMD!$J$3,'Purchases by Location'!$K:$K,TEXT(NE_EMD!$H93,"00000000000000"))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Location'!$C:$C,NE_EMD!$J$3,'Purchases by Location'!$K:$K,TEXT(NE_EMD!$H94,"00000000000000"))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Location'!$C:$C,NE_EMD!$J$3,'Purchases by Location'!$K:$K,TEXT(NE_EMD!$H95,"00000000000000"))</f>
        <v>1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Location'!$C:$C,NE_EMD!$J$3,'Purchases by Location'!$K:$K,TEXT(NE_EMD!$H96,"00000000000000"))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Location'!$C:$C,NE_EMD!$J$3,'Purchases by Location'!$K:$K,TEXT(NE_EMD!$H97,"00000000000000"))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Location'!$C:$C,NE_EMD!$J$3,'Purchases by Location'!$K:$K,TEXT(NE_EMD!$H98,"00000000000000"))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Location'!$C:$C,NE_EMD!$J$3,'Purchases by Location'!$K:$K,TEXT(NE_EMD!$H99,"00000000000000"))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Location'!$C:$C,NE_EMD!$J$3,'Purchases by Location'!$K:$K,TEXT(NE_EMD!$H101,"00000000000000"))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Location'!$C:$C,NE_EMD!$J$3,'Purchases by Location'!$K:$K,TEXT(NE_EMD!$H102,"00000000000000"))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Location'!$C:$C,NE_EMD!$J$3,'Purchases by Location'!$K:$K,TEXT(NE_EMD!$H103,"00000000000000"))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Location'!$C:$C,NE_EMD!$J$3,'Purchases by Location'!$K:$K,TEXT(NE_EMD!$H104,"00000000000000"))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Location'!$C:$C,NE_EMD!$J$3,'Purchases by Location'!$K:$K,TEXT(NE_EMD!$H105,"00000000000000"))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Location'!$C:$C,NE_EMD!$J$3,'Purchases by Location'!$K:$K,TEXT(NE_EMD!$H106,"00000000000000"))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Location'!$C:$C,NE_EMD!$J$3,'Purchases by Location'!$K:$K,TEXT(NE_EMD!$H107,"00000000000000"))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Todd Holmes</v>
      </c>
      <c r="E109" s="50" t="str">
        <f>IF(VLOOKUP($J$3,Locations!A:I,9,0)=0,"",VLOOKUP($J$3,Locations!A:I,9,0))</f>
        <v>Affinity-NE-MD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Sr Regional Sales Manager -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tholmes@REDGOLD.com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484.239.1621 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020" priority="18"/>
  </conditionalFormatting>
  <conditionalFormatting sqref="B71">
    <cfRule type="duplicateValues" dxfId="1019" priority="17"/>
  </conditionalFormatting>
  <conditionalFormatting sqref="B86 B88">
    <cfRule type="duplicateValues" dxfId="1018" priority="16"/>
  </conditionalFormatting>
  <conditionalFormatting sqref="B101:B107">
    <cfRule type="duplicateValues" dxfId="1017" priority="15"/>
  </conditionalFormatting>
  <conditionalFormatting sqref="B87 B34:B39 B25:B27 B49:B55 B45:B47 B41:B43">
    <cfRule type="duplicateValues" dxfId="1016" priority="19"/>
  </conditionalFormatting>
  <conditionalFormatting sqref="B72:B85 B89:B99 B62:B70">
    <cfRule type="duplicateValues" dxfId="1015" priority="20"/>
  </conditionalFormatting>
  <conditionalFormatting sqref="A10">
    <cfRule type="expression" dxfId="1014" priority="14">
      <formula>$H10&gt;0</formula>
    </cfRule>
  </conditionalFormatting>
  <conditionalFormatting sqref="B48">
    <cfRule type="duplicateValues" dxfId="1013" priority="13"/>
  </conditionalFormatting>
  <conditionalFormatting sqref="B44">
    <cfRule type="duplicateValues" dxfId="1012" priority="12"/>
  </conditionalFormatting>
  <conditionalFormatting sqref="B40">
    <cfRule type="duplicateValues" dxfId="1011" priority="11"/>
  </conditionalFormatting>
  <conditionalFormatting sqref="B29:B33">
    <cfRule type="duplicateValues" dxfId="1010" priority="10"/>
  </conditionalFormatting>
  <conditionalFormatting sqref="B28">
    <cfRule type="duplicateValues" dxfId="1009" priority="9"/>
  </conditionalFormatting>
  <conditionalFormatting sqref="A13:F55 A56:A60 D56:E60 A61:F107">
    <cfRule type="expression" dxfId="1008" priority="8">
      <formula>$G13&gt;0</formula>
    </cfRule>
  </conditionalFormatting>
  <conditionalFormatting sqref="B44">
    <cfRule type="duplicateValues" dxfId="1007" priority="7"/>
  </conditionalFormatting>
  <conditionalFormatting sqref="B48">
    <cfRule type="duplicateValues" dxfId="1006" priority="6"/>
  </conditionalFormatting>
  <conditionalFormatting sqref="B62:B67">
    <cfRule type="duplicateValues" dxfId="1005" priority="5"/>
  </conditionalFormatting>
  <conditionalFormatting sqref="B89:B91">
    <cfRule type="duplicateValues" dxfId="1004" priority="4"/>
  </conditionalFormatting>
  <conditionalFormatting sqref="B93:B96">
    <cfRule type="duplicateValues" dxfId="1003" priority="3"/>
  </conditionalFormatting>
  <conditionalFormatting sqref="A108:A112 D108:E108 D110:E112 D109">
    <cfRule type="expression" dxfId="1002" priority="2">
      <formula>$G108&gt;0</formula>
    </cfRule>
  </conditionalFormatting>
  <conditionalFormatting sqref="E109">
    <cfRule type="expression" dxfId="1001" priority="1">
      <formula>$G109&gt;0</formula>
    </cfRule>
  </conditionalFormatting>
  <hyperlinks>
    <hyperlink ref="L1" location="Contents!A1" display="BACK TO CONTENTS TAB" xr:uid="{7BBE5B3A-4F6C-4112-AB4F-74E10FAAE48B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A358D4-B208-4198-9BED-E5CD482EC06F}">
          <x14:formula1>
            <xm:f>Locations!$L:$L</xm:f>
          </x14:formula1>
          <xm:sqref>J2:M2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A9E26-7E89-41FF-9C85-73FE84301B1E}">
  <sheetPr>
    <tabColor rgb="FFB9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1691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000008500102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NE_NEN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N.N. England, ME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Location'!$C:$C,NE_NEN!$J$3,'Purchases by Location'!$K:$K,TEXT(NE_NEN!$H13,"00000000000000"))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Location'!$C:$C,NE_NEN!$J$3,'Purchases by Location'!$K:$K,TEXT(NE_NEN!$H14,"00000000000000"))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Location'!$C:$C,NE_NEN!$J$3,'Purchases by Location'!$K:$K,TEXT(NE_NEN!$H15,"00000000000000"))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Location'!$C:$C,NE_NEN!$J$3,'Purchases by Location'!$K:$K,TEXT(NE_NEN!$H16,"00000000000000"))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Location'!$C:$C,NE_NEN!$J$3,'Purchases by Location'!$K:$K,TEXT(NE_NEN!$H17,"00000000000000"))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Location'!$C:$C,NE_NEN!$J$3,'Purchases by Location'!$K:$K,TEXT(NE_NEN!$H18,"00000000000000"))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Location'!$C:$C,NE_NEN!$J$3,'Purchases by Location'!$K:$K,TEXT(NE_NEN!$H19,"00000000000000"))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Location'!$C:$C,NE_NEN!$J$3,'Purchases by Location'!$K:$K,TEXT(NE_NEN!$H20,"00000000000000"))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Location'!$C:$C,NE_NEN!$J$3,'Purchases by Location'!$K:$K,TEXT(NE_NEN!$H21,"00000000000000"))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Location'!$C:$C,NE_NEN!$J$3,'Purchases by Location'!$K:$K,TEXT(NE_NEN!$H22,"00000000000000"))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Location'!$C:$C,NE_NEN!$J$3,'Purchases by Location'!$K:$K,TEXT(NE_NEN!$H23,"00000000000000"))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Location'!$C:$C,NE_NEN!$J$3,'Purchases by Location'!$K:$K,TEXT(NE_NEN!$H25,"00000000000000"))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Location'!$C:$C,NE_NEN!$J$3,'Purchases by Location'!$K:$K,TEXT(NE_NEN!$H26,"00000000000000"))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Location'!$C:$C,NE_NEN!$J$3,'Purchases by Location'!$K:$K,TEXT(NE_NEN!$H27,"00000000000000"))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Location'!$C:$C,NE_NEN!$J$3,'Purchases by Location'!$K:$K,TEXT(NE_NEN!$H28,"00000000000000"))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Location'!$C:$C,NE_NEN!$J$3,'Purchases by Location'!$K:$K,TEXT(NE_NEN!$H29,"00000000000000"))</f>
        <v>2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Location'!$C:$C,NE_NEN!$J$3,'Purchases by Location'!$K:$K,TEXT(NE_NEN!$H30,"00000000000000"))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Location'!$C:$C,NE_NEN!$J$3,'Purchases by Location'!$K:$K,TEXT(NE_NEN!$H31,"00000000000000"))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Location'!$C:$C,NE_NEN!$J$3,'Purchases by Location'!$K:$K,TEXT(NE_NEN!$H32,"00000000000000"))</f>
        <v>1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Location'!$C:$C,NE_NEN!$J$3,'Purchases by Location'!$K:$K,TEXT(NE_NEN!$H33,"00000000000000"))</f>
        <v>1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Location'!$C:$C,NE_NEN!$J$3,'Purchases by Location'!$K:$K,TEXT(NE_NEN!$H34,"00000000000000"))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Location'!$C:$C,NE_NEN!$J$3,'Purchases by Location'!$K:$K,TEXT(NE_NEN!$H35,"00000000000000"))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Location'!$C:$C,NE_NEN!$J$3,'Purchases by Location'!$K:$K,TEXT(NE_NEN!$H36,"00000000000000"))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Location'!$C:$C,NE_NEN!$J$3,'Purchases by Location'!$K:$K,TEXT(NE_NEN!$H37,"00000000000000"))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Location'!$C:$C,NE_NEN!$J$3,'Purchases by Location'!$K:$K,TEXT(NE_NEN!$H38,"00000000000000"))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Location'!$C:$C,NE_NEN!$J$3,'Purchases by Location'!$K:$K,TEXT(NE_NEN!$H39,"00000000000000"))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Location'!$C:$C,NE_NEN!$J$3,'Purchases by Location'!$K:$K,TEXT(NE_NEN!$H40,"00000000000000"))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Location'!$C:$C,NE_NEN!$J$3,'Purchases by Location'!$K:$K,TEXT(NE_NEN!$H41,"00000000000000"))</f>
        <v>1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Location'!$C:$C,NE_NEN!$J$3,'Purchases by Location'!$K:$K,TEXT(NE_NEN!$H42,"00000000000000"))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Location'!$C:$C,NE_NEN!$J$3,'Purchases by Location'!$K:$K,TEXT(NE_NEN!$H43,"00000000000000"))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Location'!$C:$C,NE_NEN!$J$3,'Purchases by Location'!$K:$K,TEXT(NE_NEN!$H44,"00000000000000"))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Location'!$C:$C,NE_NEN!$J$3,'Purchases by Location'!$K:$K,TEXT(NE_NEN!$H45,"00000000000000"))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Location'!$C:$C,NE_NEN!$J$3,'Purchases by Location'!$K:$K,TEXT(NE_NEN!$H46,"00000000000000"))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Location'!$C:$C,NE_NEN!$J$3,'Purchases by Location'!$K:$K,TEXT(NE_NEN!$H47,"00000000000000"))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Location'!$C:$C,NE_NEN!$J$3,'Purchases by Location'!$K:$K,TEXT(NE_NEN!$H48,"00000000000000"))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Location'!$C:$C,NE_NEN!$J$3,'Purchases by Location'!$K:$K,TEXT(NE_NEN!$H49,"00000000000000"))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Location'!$C:$C,NE_NEN!$J$3,'Purchases by Location'!$K:$K,TEXT(NE_NEN!$H50,"00000000000000"))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Location'!$C:$C,NE_NEN!$J$3,'Purchases by Location'!$K:$K,TEXT(NE_NEN!$H51,"00000000000000"))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Location'!$C:$C,NE_NEN!$J$3,'Purchases by Location'!$K:$K,TEXT(NE_NEN!$H52,"00000000000000"))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Location'!$C:$C,NE_NEN!$J$3,'Purchases by Location'!$K:$K,TEXT(NE_NEN!$H53,"00000000000000"))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Location'!$C:$C,NE_NEN!$J$3,'Purchases by Location'!$K:$K,TEXT(NE_NEN!$H54,"00000000000000"))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Location'!$C:$C,NE_NEN!$J$3,'Purchases by Location'!$K:$K,TEXT(NE_NEN!$H55,"00000000000000"))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Todd Holmes</v>
      </c>
      <c r="E57" s="50" t="str">
        <f>IF(VLOOKUP($J$3,Locations!A:I,9,0)=0,"",VLOOKUP($J$3,Locations!A:I,9,0))</f>
        <v>Affinity-NE-NE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Sr Regional Sales Manager -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tholmes@REDGOLD.com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484.239.1621 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Location'!$C:$C,NE_NEN!$J$3,'Purchases by Location'!$K:$K,TEXT(NE_NEN!$H61,"00000000000000"))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Location'!$C:$C,NE_NEN!$J$3,'Purchases by Location'!$K:$K,TEXT(NE_NEN!$H62,"00000000000000"))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Location'!$C:$C,NE_NEN!$J$3,'Purchases by Location'!$K:$K,TEXT(NE_NEN!$H63,"00000000000000"))</f>
        <v>1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Location'!$C:$C,NE_NEN!$J$3,'Purchases by Location'!$K:$K,TEXT(NE_NEN!$H64,"00000000000000"))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Location'!$C:$C,NE_NEN!$J$3,'Purchases by Location'!$K:$K,TEXT(NE_NEN!$H65,"00000000000000"))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Location'!$C:$C,NE_NEN!$J$3,'Purchases by Location'!$K:$K,TEXT(NE_NEN!$H66,"00000000000000"))</f>
        <v>1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Location'!$C:$C,NE_NEN!$J$3,'Purchases by Location'!$K:$K,TEXT(NE_NEN!$H67,"00000000000000"))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Location'!$C:$C,NE_NEN!$J$3,'Purchases by Location'!$K:$K,TEXT(NE_NEN!$H68,"00000000000000"))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Location'!$C:$C,NE_NEN!$J$3,'Purchases by Location'!$K:$K,TEXT(NE_NEN!$H69,"00000000000000"))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Location'!$C:$C,NE_NEN!$J$3,'Purchases by Location'!$K:$K,TEXT(NE_NEN!$H70,"00000000000000"))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Location'!$C:$C,NE_NEN!$J$3,'Purchases by Location'!$K:$K,TEXT(NE_NEN!$H71,"00000000000000"))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Location'!$C:$C,NE_NEN!$J$3,'Purchases by Location'!$K:$K,TEXT(NE_NEN!$H72,"00000000000000"))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Location'!$C:$C,NE_NEN!$J$3,'Purchases by Location'!$K:$K,TEXT(NE_NEN!$H73,"00000000000000"))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Location'!$C:$C,NE_NEN!$J$3,'Purchases by Location'!$K:$K,TEXT(NE_NEN!$H74,"00000000000000"))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Location'!$C:$C,NE_NEN!$J$3,'Purchases by Location'!$K:$K,TEXT(NE_NEN!$H75,"00000000000000"))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Location'!$C:$C,NE_NEN!$J$3,'Purchases by Location'!$K:$K,TEXT(NE_NEN!$H76,"00000000000000"))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Location'!$C:$C,NE_NEN!$J$3,'Purchases by Location'!$K:$K,TEXT(NE_NEN!$H77,"00000000000000"))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Location'!$C:$C,NE_NEN!$J$3,'Purchases by Location'!$K:$K,TEXT(NE_NEN!$H78,"00000000000000"))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Location'!$C:$C,NE_NEN!$J$3,'Purchases by Location'!$K:$K,TEXT(NE_NEN!$H79,"00000000000000"))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Location'!$C:$C,NE_NEN!$J$3,'Purchases by Location'!$K:$K,TEXT(NE_NEN!$H80,"00000000000000"))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Location'!$C:$C,NE_NEN!$J$3,'Purchases by Location'!$K:$K,TEXT(NE_NEN!$H81,"00000000000000"))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Location'!$C:$C,NE_NEN!$J$3,'Purchases by Location'!$K:$K,TEXT(NE_NEN!$H82,"00000000000000"))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Location'!$C:$C,NE_NEN!$J$3,'Purchases by Location'!$K:$K,TEXT(NE_NEN!$H83,"00000000000000"))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Location'!$C:$C,NE_NEN!$J$3,'Purchases by Location'!$K:$K,TEXT(NE_NEN!$H84,"00000000000000"))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Location'!$C:$C,NE_NEN!$J$3,'Purchases by Location'!$K:$K,TEXT(NE_NEN!$H85,"00000000000000"))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Location'!$C:$C,NE_NEN!$J$3,'Purchases by Location'!$K:$K,TEXT(NE_NEN!$H86,"00000000000000"))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Location'!$C:$C,NE_NEN!$J$3,'Purchases by Location'!$K:$K,TEXT(NE_NEN!$H87,"00000000000000"))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Location'!$C:$C,NE_NEN!$J$3,'Purchases by Location'!$K:$K,TEXT(NE_NEN!$H88,"00000000000000"))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Location'!$C:$C,NE_NEN!$J$3,'Purchases by Location'!$K:$K,TEXT(NE_NEN!$H89,"00000000000000"))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Location'!$C:$C,NE_NEN!$J$3,'Purchases by Location'!$K:$K,TEXT(NE_NEN!$H90,"00000000000000"))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Location'!$C:$C,NE_NEN!$J$3,'Purchases by Location'!$K:$K,TEXT(NE_NEN!$H91,"00000000000000"))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Location'!$C:$C,NE_NEN!$J$3,'Purchases by Location'!$K:$K,TEXT(NE_NEN!$H92,"00000000000000"))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Location'!$C:$C,NE_NEN!$J$3,'Purchases by Location'!$K:$K,TEXT(NE_NEN!$H93,"00000000000000"))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Location'!$C:$C,NE_NEN!$J$3,'Purchases by Location'!$K:$K,TEXT(NE_NEN!$H94,"00000000000000"))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Location'!$C:$C,NE_NEN!$J$3,'Purchases by Location'!$K:$K,TEXT(NE_NEN!$H95,"00000000000000"))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Location'!$C:$C,NE_NEN!$J$3,'Purchases by Location'!$K:$K,TEXT(NE_NEN!$H96,"00000000000000"))</f>
        <v>1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Location'!$C:$C,NE_NEN!$J$3,'Purchases by Location'!$K:$K,TEXT(NE_NEN!$H97,"00000000000000"))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Location'!$C:$C,NE_NEN!$J$3,'Purchases by Location'!$K:$K,TEXT(NE_NEN!$H98,"00000000000000"))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Location'!$C:$C,NE_NEN!$J$3,'Purchases by Location'!$K:$K,TEXT(NE_NEN!$H99,"00000000000000"))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Location'!$C:$C,NE_NEN!$J$3,'Purchases by Location'!$K:$K,TEXT(NE_NEN!$H101,"00000000000000"))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Location'!$C:$C,NE_NEN!$J$3,'Purchases by Location'!$K:$K,TEXT(NE_NEN!$H102,"00000000000000"))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Location'!$C:$C,NE_NEN!$J$3,'Purchases by Location'!$K:$K,TEXT(NE_NEN!$H103,"00000000000000"))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Location'!$C:$C,NE_NEN!$J$3,'Purchases by Location'!$K:$K,TEXT(NE_NEN!$H104,"00000000000000"))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Location'!$C:$C,NE_NEN!$J$3,'Purchases by Location'!$K:$K,TEXT(NE_NEN!$H105,"00000000000000"))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Location'!$C:$C,NE_NEN!$J$3,'Purchases by Location'!$K:$K,TEXT(NE_NEN!$H106,"00000000000000"))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Location'!$C:$C,NE_NEN!$J$3,'Purchases by Location'!$K:$K,TEXT(NE_NEN!$H107,"00000000000000"))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Todd Holmes</v>
      </c>
      <c r="E109" s="50" t="str">
        <f>IF(VLOOKUP($J$3,Locations!A:I,9,0)=0,"",VLOOKUP($J$3,Locations!A:I,9,0))</f>
        <v>Affinity-NE-NE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Sr Regional Sales Manager -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tholmes@REDGOLD.com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484.239.1621 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000" priority="18"/>
  </conditionalFormatting>
  <conditionalFormatting sqref="B71">
    <cfRule type="duplicateValues" dxfId="999" priority="17"/>
  </conditionalFormatting>
  <conditionalFormatting sqref="B86 B88">
    <cfRule type="duplicateValues" dxfId="998" priority="16"/>
  </conditionalFormatting>
  <conditionalFormatting sqref="B101:B107">
    <cfRule type="duplicateValues" dxfId="997" priority="15"/>
  </conditionalFormatting>
  <conditionalFormatting sqref="B87 B34:B39 B25:B27 B49:B55 B45:B47 B41:B43">
    <cfRule type="duplicateValues" dxfId="996" priority="19"/>
  </conditionalFormatting>
  <conditionalFormatting sqref="B72:B85 B89:B99 B62:B70">
    <cfRule type="duplicateValues" dxfId="995" priority="20"/>
  </conditionalFormatting>
  <conditionalFormatting sqref="A10">
    <cfRule type="expression" dxfId="994" priority="14">
      <formula>$H10&gt;0</formula>
    </cfRule>
  </conditionalFormatting>
  <conditionalFormatting sqref="B48">
    <cfRule type="duplicateValues" dxfId="993" priority="13"/>
  </conditionalFormatting>
  <conditionalFormatting sqref="B44">
    <cfRule type="duplicateValues" dxfId="992" priority="12"/>
  </conditionalFormatting>
  <conditionalFormatting sqref="B40">
    <cfRule type="duplicateValues" dxfId="991" priority="11"/>
  </conditionalFormatting>
  <conditionalFormatting sqref="B29:B33">
    <cfRule type="duplicateValues" dxfId="990" priority="10"/>
  </conditionalFormatting>
  <conditionalFormatting sqref="B28">
    <cfRule type="duplicateValues" dxfId="989" priority="9"/>
  </conditionalFormatting>
  <conditionalFormatting sqref="A13:F55 A56:A60 D56:E60 A61:F107">
    <cfRule type="expression" dxfId="988" priority="8">
      <formula>$G13&gt;0</formula>
    </cfRule>
  </conditionalFormatting>
  <conditionalFormatting sqref="B44">
    <cfRule type="duplicateValues" dxfId="987" priority="7"/>
  </conditionalFormatting>
  <conditionalFormatting sqref="B48">
    <cfRule type="duplicateValues" dxfId="986" priority="6"/>
  </conditionalFormatting>
  <conditionalFormatting sqref="B62:B67">
    <cfRule type="duplicateValues" dxfId="985" priority="5"/>
  </conditionalFormatting>
  <conditionalFormatting sqref="B89:B91">
    <cfRule type="duplicateValues" dxfId="984" priority="4"/>
  </conditionalFormatting>
  <conditionalFormatting sqref="B93:B96">
    <cfRule type="duplicateValues" dxfId="983" priority="3"/>
  </conditionalFormatting>
  <conditionalFormatting sqref="A108:A112 D108:E108 D110:E112 D109">
    <cfRule type="expression" dxfId="982" priority="2">
      <formula>$G108&gt;0</formula>
    </cfRule>
  </conditionalFormatting>
  <conditionalFormatting sqref="E109">
    <cfRule type="expression" dxfId="981" priority="1">
      <formula>$G109&gt;0</formula>
    </cfRule>
  </conditionalFormatting>
  <hyperlinks>
    <hyperlink ref="L1" location="Contents!A1" display="BACK TO CONTENTS TAB" xr:uid="{D7209437-D910-4897-95B7-26AE8022457C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3DF190-3563-4D4C-B801-1483F79C195B}">
          <x14:formula1>
            <xm:f>Locations!$L:$L</xm:f>
          </x14:formula1>
          <xm:sqref>J2:M2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64623-80F8-4CE4-A41E-AB2C163C5820}">
  <sheetPr>
    <tabColor rgb="FFB9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1692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000008500093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NE_MNY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Metro New York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Location'!$C:$C,NE_MNY!$J$3,'Purchases by Location'!$K:$K,TEXT(NE_MNY!$H13,"00000000000000"))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Location'!$C:$C,NE_MNY!$J$3,'Purchases by Location'!$K:$K,TEXT(NE_MNY!$H14,"00000000000000"))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Location'!$C:$C,NE_MNY!$J$3,'Purchases by Location'!$K:$K,TEXT(NE_MNY!$H15,"00000000000000"))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Location'!$C:$C,NE_MNY!$J$3,'Purchases by Location'!$K:$K,TEXT(NE_MNY!$H16,"00000000000000"))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Location'!$C:$C,NE_MNY!$J$3,'Purchases by Location'!$K:$K,TEXT(NE_MNY!$H17,"00000000000000"))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Location'!$C:$C,NE_MNY!$J$3,'Purchases by Location'!$K:$K,TEXT(NE_MNY!$H18,"00000000000000"))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Location'!$C:$C,NE_MNY!$J$3,'Purchases by Location'!$K:$K,TEXT(NE_MNY!$H19,"00000000000000"))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Location'!$C:$C,NE_MNY!$J$3,'Purchases by Location'!$K:$K,TEXT(NE_MNY!$H20,"00000000000000"))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Location'!$C:$C,NE_MNY!$J$3,'Purchases by Location'!$K:$K,TEXT(NE_MNY!$H21,"00000000000000"))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Location'!$C:$C,NE_MNY!$J$3,'Purchases by Location'!$K:$K,TEXT(NE_MNY!$H22,"00000000000000"))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Location'!$C:$C,NE_MNY!$J$3,'Purchases by Location'!$K:$K,TEXT(NE_MNY!$H23,"00000000000000"))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Location'!$C:$C,NE_MNY!$J$3,'Purchases by Location'!$K:$K,TEXT(NE_MNY!$H25,"00000000000000"))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Location'!$C:$C,NE_MNY!$J$3,'Purchases by Location'!$K:$K,TEXT(NE_MNY!$H26,"00000000000000"))</f>
        <v>1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Location'!$C:$C,NE_MNY!$J$3,'Purchases by Location'!$K:$K,TEXT(NE_MNY!$H27,"00000000000000"))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Location'!$C:$C,NE_MNY!$J$3,'Purchases by Location'!$K:$K,TEXT(NE_MNY!$H28,"00000000000000"))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Location'!$C:$C,NE_MNY!$J$3,'Purchases by Location'!$K:$K,TEXT(NE_MNY!$H29,"00000000000000"))</f>
        <v>1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Location'!$C:$C,NE_MNY!$J$3,'Purchases by Location'!$K:$K,TEXT(NE_MNY!$H30,"00000000000000"))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Location'!$C:$C,NE_MNY!$J$3,'Purchases by Location'!$K:$K,TEXT(NE_MNY!$H31,"00000000000000"))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Location'!$C:$C,NE_MNY!$J$3,'Purchases by Location'!$K:$K,TEXT(NE_MNY!$H32,"00000000000000"))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Location'!$C:$C,NE_MNY!$J$3,'Purchases by Location'!$K:$K,TEXT(NE_MNY!$H33,"00000000000000"))</f>
        <v>1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Location'!$C:$C,NE_MNY!$J$3,'Purchases by Location'!$K:$K,TEXT(NE_MNY!$H34,"00000000000000"))</f>
        <v>1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Location'!$C:$C,NE_MNY!$J$3,'Purchases by Location'!$K:$K,TEXT(NE_MNY!$H35,"00000000000000"))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Location'!$C:$C,NE_MNY!$J$3,'Purchases by Location'!$K:$K,TEXT(NE_MNY!$H36,"00000000000000"))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Location'!$C:$C,NE_MNY!$J$3,'Purchases by Location'!$K:$K,TEXT(NE_MNY!$H37,"00000000000000"))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Location'!$C:$C,NE_MNY!$J$3,'Purchases by Location'!$K:$K,TEXT(NE_MNY!$H38,"00000000000000"))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Location'!$C:$C,NE_MNY!$J$3,'Purchases by Location'!$K:$K,TEXT(NE_MNY!$H39,"00000000000000"))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Location'!$C:$C,NE_MNY!$J$3,'Purchases by Location'!$K:$K,TEXT(NE_MNY!$H40,"00000000000000"))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Location'!$C:$C,NE_MNY!$J$3,'Purchases by Location'!$K:$K,TEXT(NE_MNY!$H41,"00000000000000"))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Location'!$C:$C,NE_MNY!$J$3,'Purchases by Location'!$K:$K,TEXT(NE_MNY!$H42,"00000000000000"))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Location'!$C:$C,NE_MNY!$J$3,'Purchases by Location'!$K:$K,TEXT(NE_MNY!$H43,"00000000000000"))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Location'!$C:$C,NE_MNY!$J$3,'Purchases by Location'!$K:$K,TEXT(NE_MNY!$H44,"00000000000000"))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Location'!$C:$C,NE_MNY!$J$3,'Purchases by Location'!$K:$K,TEXT(NE_MNY!$H45,"00000000000000"))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Location'!$C:$C,NE_MNY!$J$3,'Purchases by Location'!$K:$K,TEXT(NE_MNY!$H46,"00000000000000"))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Location'!$C:$C,NE_MNY!$J$3,'Purchases by Location'!$K:$K,TEXT(NE_MNY!$H47,"00000000000000"))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Location'!$C:$C,NE_MNY!$J$3,'Purchases by Location'!$K:$K,TEXT(NE_MNY!$H48,"00000000000000"))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Location'!$C:$C,NE_MNY!$J$3,'Purchases by Location'!$K:$K,TEXT(NE_MNY!$H49,"00000000000000"))</f>
        <v>1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Location'!$C:$C,NE_MNY!$J$3,'Purchases by Location'!$K:$K,TEXT(NE_MNY!$H50,"00000000000000"))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Location'!$C:$C,NE_MNY!$J$3,'Purchases by Location'!$K:$K,TEXT(NE_MNY!$H51,"00000000000000"))</f>
        <v>1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Location'!$C:$C,NE_MNY!$J$3,'Purchases by Location'!$K:$K,TEXT(NE_MNY!$H52,"00000000000000"))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Location'!$C:$C,NE_MNY!$J$3,'Purchases by Location'!$K:$K,TEXT(NE_MNY!$H53,"00000000000000"))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Location'!$C:$C,NE_MNY!$J$3,'Purchases by Location'!$K:$K,TEXT(NE_MNY!$H54,"00000000000000"))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Location'!$C:$C,NE_MNY!$J$3,'Purchases by Location'!$K:$K,TEXT(NE_MNY!$H55,"00000000000000"))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Todd Holmes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Sr Regional Sales Manager -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tholmes@REDGOLD.com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484.239.1621 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Location'!$C:$C,NE_MNY!$J$3,'Purchases by Location'!$K:$K,TEXT(NE_MNY!$H61,"00000000000000"))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Location'!$C:$C,NE_MNY!$J$3,'Purchases by Location'!$K:$K,TEXT(NE_MNY!$H62,"00000000000000"))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Location'!$C:$C,NE_MNY!$J$3,'Purchases by Location'!$K:$K,TEXT(NE_MNY!$H63,"00000000000000"))</f>
        <v>1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Location'!$C:$C,NE_MNY!$J$3,'Purchases by Location'!$K:$K,TEXT(NE_MNY!$H64,"00000000000000"))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Location'!$C:$C,NE_MNY!$J$3,'Purchases by Location'!$K:$K,TEXT(NE_MNY!$H65,"00000000000000"))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Location'!$C:$C,NE_MNY!$J$3,'Purchases by Location'!$K:$K,TEXT(NE_MNY!$H66,"00000000000000"))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Location'!$C:$C,NE_MNY!$J$3,'Purchases by Location'!$K:$K,TEXT(NE_MNY!$H67,"00000000000000"))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Location'!$C:$C,NE_MNY!$J$3,'Purchases by Location'!$K:$K,TEXT(NE_MNY!$H68,"00000000000000"))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Location'!$C:$C,NE_MNY!$J$3,'Purchases by Location'!$K:$K,TEXT(NE_MNY!$H69,"00000000000000"))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Location'!$C:$C,NE_MNY!$J$3,'Purchases by Location'!$K:$K,TEXT(NE_MNY!$H70,"00000000000000"))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Location'!$C:$C,NE_MNY!$J$3,'Purchases by Location'!$K:$K,TEXT(NE_MNY!$H71,"00000000000000"))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Location'!$C:$C,NE_MNY!$J$3,'Purchases by Location'!$K:$K,TEXT(NE_MNY!$H72,"00000000000000"))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Location'!$C:$C,NE_MNY!$J$3,'Purchases by Location'!$K:$K,TEXT(NE_MNY!$H73,"00000000000000"))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Location'!$C:$C,NE_MNY!$J$3,'Purchases by Location'!$K:$K,TEXT(NE_MNY!$H74,"00000000000000"))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Location'!$C:$C,NE_MNY!$J$3,'Purchases by Location'!$K:$K,TEXT(NE_MNY!$H75,"00000000000000"))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Location'!$C:$C,NE_MNY!$J$3,'Purchases by Location'!$K:$K,TEXT(NE_MNY!$H76,"00000000000000"))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Location'!$C:$C,NE_MNY!$J$3,'Purchases by Location'!$K:$K,TEXT(NE_MNY!$H77,"00000000000000"))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Location'!$C:$C,NE_MNY!$J$3,'Purchases by Location'!$K:$K,TEXT(NE_MNY!$H78,"00000000000000"))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Location'!$C:$C,NE_MNY!$J$3,'Purchases by Location'!$K:$K,TEXT(NE_MNY!$H79,"00000000000000"))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Location'!$C:$C,NE_MNY!$J$3,'Purchases by Location'!$K:$K,TEXT(NE_MNY!$H80,"00000000000000"))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Location'!$C:$C,NE_MNY!$J$3,'Purchases by Location'!$K:$K,TEXT(NE_MNY!$H81,"00000000000000"))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Location'!$C:$C,NE_MNY!$J$3,'Purchases by Location'!$K:$K,TEXT(NE_MNY!$H82,"00000000000000"))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Location'!$C:$C,NE_MNY!$J$3,'Purchases by Location'!$K:$K,TEXT(NE_MNY!$H83,"00000000000000"))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Location'!$C:$C,NE_MNY!$J$3,'Purchases by Location'!$K:$K,TEXT(NE_MNY!$H84,"00000000000000"))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Location'!$C:$C,NE_MNY!$J$3,'Purchases by Location'!$K:$K,TEXT(NE_MNY!$H85,"00000000000000"))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Location'!$C:$C,NE_MNY!$J$3,'Purchases by Location'!$K:$K,TEXT(NE_MNY!$H86,"00000000000000"))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Location'!$C:$C,NE_MNY!$J$3,'Purchases by Location'!$K:$K,TEXT(NE_MNY!$H87,"00000000000000"))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Location'!$C:$C,NE_MNY!$J$3,'Purchases by Location'!$K:$K,TEXT(NE_MNY!$H88,"00000000000000"))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Location'!$C:$C,NE_MNY!$J$3,'Purchases by Location'!$K:$K,TEXT(NE_MNY!$H89,"00000000000000"))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Location'!$C:$C,NE_MNY!$J$3,'Purchases by Location'!$K:$K,TEXT(NE_MNY!$H90,"00000000000000"))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Location'!$C:$C,NE_MNY!$J$3,'Purchases by Location'!$K:$K,TEXT(NE_MNY!$H91,"00000000000000"))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Location'!$C:$C,NE_MNY!$J$3,'Purchases by Location'!$K:$K,TEXT(NE_MNY!$H92,"00000000000000"))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Location'!$C:$C,NE_MNY!$J$3,'Purchases by Location'!$K:$K,TEXT(NE_MNY!$H93,"00000000000000"))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Location'!$C:$C,NE_MNY!$J$3,'Purchases by Location'!$K:$K,TEXT(NE_MNY!$H94,"00000000000000"))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Location'!$C:$C,NE_MNY!$J$3,'Purchases by Location'!$K:$K,TEXT(NE_MNY!$H95,"00000000000000"))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Location'!$C:$C,NE_MNY!$J$3,'Purchases by Location'!$K:$K,TEXT(NE_MNY!$H96,"00000000000000"))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Location'!$C:$C,NE_MNY!$J$3,'Purchases by Location'!$K:$K,TEXT(NE_MNY!$H97,"00000000000000"))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Location'!$C:$C,NE_MNY!$J$3,'Purchases by Location'!$K:$K,TEXT(NE_MNY!$H98,"00000000000000"))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Location'!$C:$C,NE_MNY!$J$3,'Purchases by Location'!$K:$K,TEXT(NE_MNY!$H99,"00000000000000"))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Location'!$C:$C,NE_MNY!$J$3,'Purchases by Location'!$K:$K,TEXT(NE_MNY!$H101,"00000000000000"))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Location'!$C:$C,NE_MNY!$J$3,'Purchases by Location'!$K:$K,TEXT(NE_MNY!$H102,"00000000000000"))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Location'!$C:$C,NE_MNY!$J$3,'Purchases by Location'!$K:$K,TEXT(NE_MNY!$H103,"00000000000000"))</f>
        <v>1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Location'!$C:$C,NE_MNY!$J$3,'Purchases by Location'!$K:$K,TEXT(NE_MNY!$H104,"00000000000000"))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Location'!$C:$C,NE_MNY!$J$3,'Purchases by Location'!$K:$K,TEXT(NE_MNY!$H105,"00000000000000"))</f>
        <v>1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Location'!$C:$C,NE_MNY!$J$3,'Purchases by Location'!$K:$K,TEXT(NE_MNY!$H106,"00000000000000"))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Location'!$C:$C,NE_MNY!$J$3,'Purchases by Location'!$K:$K,TEXT(NE_MNY!$H107,"00000000000000"))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Todd Holmes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Sr Regional Sales Manager -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tholmes@REDGOLD.com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484.239.1621 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980" priority="18"/>
  </conditionalFormatting>
  <conditionalFormatting sqref="B71">
    <cfRule type="duplicateValues" dxfId="979" priority="17"/>
  </conditionalFormatting>
  <conditionalFormatting sqref="B86 B88">
    <cfRule type="duplicateValues" dxfId="978" priority="16"/>
  </conditionalFormatting>
  <conditionalFormatting sqref="B101:B107">
    <cfRule type="duplicateValues" dxfId="977" priority="15"/>
  </conditionalFormatting>
  <conditionalFormatting sqref="B87 B34:B39 B25:B27 B49:B55 B45:B47 B41:B43">
    <cfRule type="duplicateValues" dxfId="976" priority="19"/>
  </conditionalFormatting>
  <conditionalFormatting sqref="B72:B85 B89:B99 B62:B70">
    <cfRule type="duplicateValues" dxfId="975" priority="20"/>
  </conditionalFormatting>
  <conditionalFormatting sqref="A10">
    <cfRule type="expression" dxfId="974" priority="14">
      <formula>$H10&gt;0</formula>
    </cfRule>
  </conditionalFormatting>
  <conditionalFormatting sqref="B48">
    <cfRule type="duplicateValues" dxfId="973" priority="13"/>
  </conditionalFormatting>
  <conditionalFormatting sqref="B44">
    <cfRule type="duplicateValues" dxfId="972" priority="12"/>
  </conditionalFormatting>
  <conditionalFormatting sqref="B40">
    <cfRule type="duplicateValues" dxfId="971" priority="11"/>
  </conditionalFormatting>
  <conditionalFormatting sqref="B29:B33">
    <cfRule type="duplicateValues" dxfId="970" priority="10"/>
  </conditionalFormatting>
  <conditionalFormatting sqref="B28">
    <cfRule type="duplicateValues" dxfId="969" priority="9"/>
  </conditionalFormatting>
  <conditionalFormatting sqref="A13:F55 A56:A60 D56:E60 A61:F107">
    <cfRule type="expression" dxfId="968" priority="8">
      <formula>$G13&gt;0</formula>
    </cfRule>
  </conditionalFormatting>
  <conditionalFormatting sqref="B44">
    <cfRule type="duplicateValues" dxfId="967" priority="7"/>
  </conditionalFormatting>
  <conditionalFormatting sqref="B48">
    <cfRule type="duplicateValues" dxfId="966" priority="6"/>
  </conditionalFormatting>
  <conditionalFormatting sqref="B62:B67">
    <cfRule type="duplicateValues" dxfId="965" priority="5"/>
  </conditionalFormatting>
  <conditionalFormatting sqref="B89:B91">
    <cfRule type="duplicateValues" dxfId="964" priority="4"/>
  </conditionalFormatting>
  <conditionalFormatting sqref="B93:B96">
    <cfRule type="duplicateValues" dxfId="963" priority="3"/>
  </conditionalFormatting>
  <conditionalFormatting sqref="A108:A112 D108:E108 D110:E112 D109">
    <cfRule type="expression" dxfId="962" priority="2">
      <formula>$G108&gt;0</formula>
    </cfRule>
  </conditionalFormatting>
  <conditionalFormatting sqref="E109">
    <cfRule type="expression" dxfId="961" priority="1">
      <formula>$G109&gt;0</formula>
    </cfRule>
  </conditionalFormatting>
  <hyperlinks>
    <hyperlink ref="L1" location="Contents!A1" display="BACK TO CONTENTS TAB" xr:uid="{A9A78121-76D6-41CB-8357-6A2BCEEE2BF1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078E53-872B-4E31-A481-6D084F94EC15}">
          <x14:formula1>
            <xm:f>Locations!$L:$L</xm:f>
          </x14:formula1>
          <xm:sqref>J2:M2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A0245-FAC2-47B1-9F55-A67822BC04F8}">
  <sheetPr>
    <tabColor rgb="FFB9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1551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000008500007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NE_ALB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Albany, NY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Location'!$C:$C,NE_ALB!$J$3,'Purchases by Location'!$K:$K,TEXT(NE_ALB!$H13,"00000000000000"))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Location'!$C:$C,NE_ALB!$J$3,'Purchases by Location'!$K:$K,TEXT(NE_ALB!$H14,"00000000000000"))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Location'!$C:$C,NE_ALB!$J$3,'Purchases by Location'!$K:$K,TEXT(NE_ALB!$H15,"00000000000000"))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Location'!$C:$C,NE_ALB!$J$3,'Purchases by Location'!$K:$K,TEXT(NE_ALB!$H16,"00000000000000"))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Location'!$C:$C,NE_ALB!$J$3,'Purchases by Location'!$K:$K,TEXT(NE_ALB!$H17,"00000000000000"))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Location'!$C:$C,NE_ALB!$J$3,'Purchases by Location'!$K:$K,TEXT(NE_ALB!$H18,"00000000000000"))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Location'!$C:$C,NE_ALB!$J$3,'Purchases by Location'!$K:$K,TEXT(NE_ALB!$H19,"00000000000000"))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Location'!$C:$C,NE_ALB!$J$3,'Purchases by Location'!$K:$K,TEXT(NE_ALB!$H20,"00000000000000"))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Location'!$C:$C,NE_ALB!$J$3,'Purchases by Location'!$K:$K,TEXT(NE_ALB!$H21,"00000000000000"))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Location'!$C:$C,NE_ALB!$J$3,'Purchases by Location'!$K:$K,TEXT(NE_ALB!$H22,"00000000000000"))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Location'!$C:$C,NE_ALB!$J$3,'Purchases by Location'!$K:$K,TEXT(NE_ALB!$H23,"00000000000000"))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Location'!$C:$C,NE_ALB!$J$3,'Purchases by Location'!$K:$K,TEXT(NE_ALB!$H25,"00000000000000"))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Location'!$C:$C,NE_ALB!$J$3,'Purchases by Location'!$K:$K,TEXT(NE_ALB!$H26,"00000000000000"))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Location'!$C:$C,NE_ALB!$J$3,'Purchases by Location'!$K:$K,TEXT(NE_ALB!$H27,"00000000000000"))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Location'!$C:$C,NE_ALB!$J$3,'Purchases by Location'!$K:$K,TEXT(NE_ALB!$H28,"00000000000000"))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Location'!$C:$C,NE_ALB!$J$3,'Purchases by Location'!$K:$K,TEXT(NE_ALB!$H29,"00000000000000"))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Location'!$C:$C,NE_ALB!$J$3,'Purchases by Location'!$K:$K,TEXT(NE_ALB!$H30,"00000000000000"))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Location'!$C:$C,NE_ALB!$J$3,'Purchases by Location'!$K:$K,TEXT(NE_ALB!$H31,"00000000000000"))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Location'!$C:$C,NE_ALB!$J$3,'Purchases by Location'!$K:$K,TEXT(NE_ALB!$H32,"00000000000000"))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Location'!$C:$C,NE_ALB!$J$3,'Purchases by Location'!$K:$K,TEXT(NE_ALB!$H33,"00000000000000"))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Location'!$C:$C,NE_ALB!$J$3,'Purchases by Location'!$K:$K,TEXT(NE_ALB!$H34,"00000000000000"))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Location'!$C:$C,NE_ALB!$J$3,'Purchases by Location'!$K:$K,TEXT(NE_ALB!$H35,"00000000000000"))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Location'!$C:$C,NE_ALB!$J$3,'Purchases by Location'!$K:$K,TEXT(NE_ALB!$H36,"00000000000000"))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Location'!$C:$C,NE_ALB!$J$3,'Purchases by Location'!$K:$K,TEXT(NE_ALB!$H37,"00000000000000"))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Location'!$C:$C,NE_ALB!$J$3,'Purchases by Location'!$K:$K,TEXT(NE_ALB!$H38,"00000000000000"))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Location'!$C:$C,NE_ALB!$J$3,'Purchases by Location'!$K:$K,TEXT(NE_ALB!$H39,"00000000000000"))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Location'!$C:$C,NE_ALB!$J$3,'Purchases by Location'!$K:$K,TEXT(NE_ALB!$H40,"00000000000000"))</f>
        <v>1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Location'!$C:$C,NE_ALB!$J$3,'Purchases by Location'!$K:$K,TEXT(NE_ALB!$H41,"00000000000000"))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Location'!$C:$C,NE_ALB!$J$3,'Purchases by Location'!$K:$K,TEXT(NE_ALB!$H42,"00000000000000"))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Location'!$C:$C,NE_ALB!$J$3,'Purchases by Location'!$K:$K,TEXT(NE_ALB!$H43,"00000000000000"))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Location'!$C:$C,NE_ALB!$J$3,'Purchases by Location'!$K:$K,TEXT(NE_ALB!$H44,"00000000000000"))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Location'!$C:$C,NE_ALB!$J$3,'Purchases by Location'!$K:$K,TEXT(NE_ALB!$H45,"00000000000000"))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Location'!$C:$C,NE_ALB!$J$3,'Purchases by Location'!$K:$K,TEXT(NE_ALB!$H46,"00000000000000"))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Location'!$C:$C,NE_ALB!$J$3,'Purchases by Location'!$K:$K,TEXT(NE_ALB!$H47,"00000000000000"))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Location'!$C:$C,NE_ALB!$J$3,'Purchases by Location'!$K:$K,TEXT(NE_ALB!$H48,"00000000000000"))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Location'!$C:$C,NE_ALB!$J$3,'Purchases by Location'!$K:$K,TEXT(NE_ALB!$H49,"00000000000000"))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Location'!$C:$C,NE_ALB!$J$3,'Purchases by Location'!$K:$K,TEXT(NE_ALB!$H50,"00000000000000"))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Location'!$C:$C,NE_ALB!$J$3,'Purchases by Location'!$K:$K,TEXT(NE_ALB!$H51,"00000000000000"))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Location'!$C:$C,NE_ALB!$J$3,'Purchases by Location'!$K:$K,TEXT(NE_ALB!$H52,"00000000000000"))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Location'!$C:$C,NE_ALB!$J$3,'Purchases by Location'!$K:$K,TEXT(NE_ALB!$H53,"00000000000000"))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Location'!$C:$C,NE_ALB!$J$3,'Purchases by Location'!$K:$K,TEXT(NE_ALB!$H54,"00000000000000"))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Location'!$C:$C,NE_ALB!$J$3,'Purchases by Location'!$K:$K,TEXT(NE_ALB!$H55,"00000000000000"))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Todd Holmes</v>
      </c>
      <c r="E57" s="50" t="str">
        <f>IF(VLOOKUP($J$3,Locations!A:I,9,0)=0,"",VLOOKUP($J$3,Locations!A:I,9,0))</f>
        <v>Affinity-NE-NYS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Sr Regional Sales Manager -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tholmes@REDGOLD.com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484.239.1621 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Location'!$C:$C,NE_ALB!$J$3,'Purchases by Location'!$K:$K,TEXT(NE_ALB!$H61,"00000000000000"))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Location'!$C:$C,NE_ALB!$J$3,'Purchases by Location'!$K:$K,TEXT(NE_ALB!$H62,"00000000000000"))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Location'!$C:$C,NE_ALB!$J$3,'Purchases by Location'!$K:$K,TEXT(NE_ALB!$H63,"00000000000000"))</f>
        <v>1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Location'!$C:$C,NE_ALB!$J$3,'Purchases by Location'!$K:$K,TEXT(NE_ALB!$H64,"00000000000000"))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Location'!$C:$C,NE_ALB!$J$3,'Purchases by Location'!$K:$K,TEXT(NE_ALB!$H65,"00000000000000"))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Location'!$C:$C,NE_ALB!$J$3,'Purchases by Location'!$K:$K,TEXT(NE_ALB!$H66,"00000000000000"))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Location'!$C:$C,NE_ALB!$J$3,'Purchases by Location'!$K:$K,TEXT(NE_ALB!$H67,"00000000000000"))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Location'!$C:$C,NE_ALB!$J$3,'Purchases by Location'!$K:$K,TEXT(NE_ALB!$H68,"00000000000000"))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Location'!$C:$C,NE_ALB!$J$3,'Purchases by Location'!$K:$K,TEXT(NE_ALB!$H69,"00000000000000"))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Location'!$C:$C,NE_ALB!$J$3,'Purchases by Location'!$K:$K,TEXT(NE_ALB!$H70,"00000000000000"))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Location'!$C:$C,NE_ALB!$J$3,'Purchases by Location'!$K:$K,TEXT(NE_ALB!$H71,"00000000000000"))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Location'!$C:$C,NE_ALB!$J$3,'Purchases by Location'!$K:$K,TEXT(NE_ALB!$H72,"00000000000000"))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Location'!$C:$C,NE_ALB!$J$3,'Purchases by Location'!$K:$K,TEXT(NE_ALB!$H73,"00000000000000"))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Location'!$C:$C,NE_ALB!$J$3,'Purchases by Location'!$K:$K,TEXT(NE_ALB!$H74,"00000000000000"))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Location'!$C:$C,NE_ALB!$J$3,'Purchases by Location'!$K:$K,TEXT(NE_ALB!$H75,"00000000000000"))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Location'!$C:$C,NE_ALB!$J$3,'Purchases by Location'!$K:$K,TEXT(NE_ALB!$H76,"00000000000000"))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Location'!$C:$C,NE_ALB!$J$3,'Purchases by Location'!$K:$K,TEXT(NE_ALB!$H77,"00000000000000"))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Location'!$C:$C,NE_ALB!$J$3,'Purchases by Location'!$K:$K,TEXT(NE_ALB!$H78,"00000000000000"))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Location'!$C:$C,NE_ALB!$J$3,'Purchases by Location'!$K:$K,TEXT(NE_ALB!$H79,"00000000000000"))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Location'!$C:$C,NE_ALB!$J$3,'Purchases by Location'!$K:$K,TEXT(NE_ALB!$H80,"00000000000000"))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Location'!$C:$C,NE_ALB!$J$3,'Purchases by Location'!$K:$K,TEXT(NE_ALB!$H81,"00000000000000"))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Location'!$C:$C,NE_ALB!$J$3,'Purchases by Location'!$K:$K,TEXT(NE_ALB!$H82,"00000000000000"))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Location'!$C:$C,NE_ALB!$J$3,'Purchases by Location'!$K:$K,TEXT(NE_ALB!$H83,"00000000000000"))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Location'!$C:$C,NE_ALB!$J$3,'Purchases by Location'!$K:$K,TEXT(NE_ALB!$H84,"00000000000000"))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Location'!$C:$C,NE_ALB!$J$3,'Purchases by Location'!$K:$K,TEXT(NE_ALB!$H85,"00000000000000"))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Location'!$C:$C,NE_ALB!$J$3,'Purchases by Location'!$K:$K,TEXT(NE_ALB!$H86,"00000000000000"))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Location'!$C:$C,NE_ALB!$J$3,'Purchases by Location'!$K:$K,TEXT(NE_ALB!$H87,"00000000000000"))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Location'!$C:$C,NE_ALB!$J$3,'Purchases by Location'!$K:$K,TEXT(NE_ALB!$H88,"00000000000000"))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Location'!$C:$C,NE_ALB!$J$3,'Purchases by Location'!$K:$K,TEXT(NE_ALB!$H89,"00000000000000"))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Location'!$C:$C,NE_ALB!$J$3,'Purchases by Location'!$K:$K,TEXT(NE_ALB!$H90,"00000000000000"))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Location'!$C:$C,NE_ALB!$J$3,'Purchases by Location'!$K:$K,TEXT(NE_ALB!$H91,"00000000000000"))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Location'!$C:$C,NE_ALB!$J$3,'Purchases by Location'!$K:$K,TEXT(NE_ALB!$H92,"00000000000000"))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Location'!$C:$C,NE_ALB!$J$3,'Purchases by Location'!$K:$K,TEXT(NE_ALB!$H93,"00000000000000"))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Location'!$C:$C,NE_ALB!$J$3,'Purchases by Location'!$K:$K,TEXT(NE_ALB!$H94,"00000000000000"))</f>
        <v>1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Location'!$C:$C,NE_ALB!$J$3,'Purchases by Location'!$K:$K,TEXT(NE_ALB!$H95,"00000000000000"))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Location'!$C:$C,NE_ALB!$J$3,'Purchases by Location'!$K:$K,TEXT(NE_ALB!$H96,"00000000000000"))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Location'!$C:$C,NE_ALB!$J$3,'Purchases by Location'!$K:$K,TEXT(NE_ALB!$H97,"00000000000000"))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Location'!$C:$C,NE_ALB!$J$3,'Purchases by Location'!$K:$K,TEXT(NE_ALB!$H98,"00000000000000"))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Location'!$C:$C,NE_ALB!$J$3,'Purchases by Location'!$K:$K,TEXT(NE_ALB!$H99,"00000000000000"))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Location'!$C:$C,NE_ALB!$J$3,'Purchases by Location'!$K:$K,TEXT(NE_ALB!$H101,"00000000000000"))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Location'!$C:$C,NE_ALB!$J$3,'Purchases by Location'!$K:$K,TEXT(NE_ALB!$H102,"00000000000000"))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Location'!$C:$C,NE_ALB!$J$3,'Purchases by Location'!$K:$K,TEXT(NE_ALB!$H103,"00000000000000"))</f>
        <v>1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Location'!$C:$C,NE_ALB!$J$3,'Purchases by Location'!$K:$K,TEXT(NE_ALB!$H104,"00000000000000"))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Location'!$C:$C,NE_ALB!$J$3,'Purchases by Location'!$K:$K,TEXT(NE_ALB!$H105,"00000000000000"))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Location'!$C:$C,NE_ALB!$J$3,'Purchases by Location'!$K:$K,TEXT(NE_ALB!$H106,"00000000000000"))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Location'!$C:$C,NE_ALB!$J$3,'Purchases by Location'!$K:$K,TEXT(NE_ALB!$H107,"00000000000000"))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Todd Holmes</v>
      </c>
      <c r="E109" s="50" t="str">
        <f>IF(VLOOKUP($J$3,Locations!A:I,9,0)=0,"",VLOOKUP($J$3,Locations!A:I,9,0))</f>
        <v>Affinity-NE-NYS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Sr Regional Sales Manager -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tholmes@REDGOLD.com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484.239.1621 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960" priority="18"/>
  </conditionalFormatting>
  <conditionalFormatting sqref="B71">
    <cfRule type="duplicateValues" dxfId="959" priority="17"/>
  </conditionalFormatting>
  <conditionalFormatting sqref="B86 B88">
    <cfRule type="duplicateValues" dxfId="958" priority="16"/>
  </conditionalFormatting>
  <conditionalFormatting sqref="B101:B107">
    <cfRule type="duplicateValues" dxfId="957" priority="15"/>
  </conditionalFormatting>
  <conditionalFormatting sqref="B87 B34:B39 B25:B27 B49:B55 B45:B47 B41:B43">
    <cfRule type="duplicateValues" dxfId="956" priority="19"/>
  </conditionalFormatting>
  <conditionalFormatting sqref="B72:B85 B89:B99 B62:B70">
    <cfRule type="duplicateValues" dxfId="955" priority="20"/>
  </conditionalFormatting>
  <conditionalFormatting sqref="A10">
    <cfRule type="expression" dxfId="954" priority="14">
      <formula>$H10&gt;0</formula>
    </cfRule>
  </conditionalFormatting>
  <conditionalFormatting sqref="B48">
    <cfRule type="duplicateValues" dxfId="953" priority="13"/>
  </conditionalFormatting>
  <conditionalFormatting sqref="B44">
    <cfRule type="duplicateValues" dxfId="952" priority="12"/>
  </conditionalFormatting>
  <conditionalFormatting sqref="B40">
    <cfRule type="duplicateValues" dxfId="951" priority="11"/>
  </conditionalFormatting>
  <conditionalFormatting sqref="B29:B33">
    <cfRule type="duplicateValues" dxfId="950" priority="10"/>
  </conditionalFormatting>
  <conditionalFormatting sqref="B28">
    <cfRule type="duplicateValues" dxfId="949" priority="9"/>
  </conditionalFormatting>
  <conditionalFormatting sqref="A13:F55 A56:A60 D56:E60 A61:F107">
    <cfRule type="expression" dxfId="948" priority="8">
      <formula>$G13&gt;0</formula>
    </cfRule>
  </conditionalFormatting>
  <conditionalFormatting sqref="B44">
    <cfRule type="duplicateValues" dxfId="947" priority="7"/>
  </conditionalFormatting>
  <conditionalFormatting sqref="B48">
    <cfRule type="duplicateValues" dxfId="946" priority="6"/>
  </conditionalFormatting>
  <conditionalFormatting sqref="B62:B67">
    <cfRule type="duplicateValues" dxfId="945" priority="5"/>
  </conditionalFormatting>
  <conditionalFormatting sqref="B89:B91">
    <cfRule type="duplicateValues" dxfId="944" priority="4"/>
  </conditionalFormatting>
  <conditionalFormatting sqref="B93:B96">
    <cfRule type="duplicateValues" dxfId="943" priority="3"/>
  </conditionalFormatting>
  <conditionalFormatting sqref="A108:A112 D108:E108 D110:E112 D109">
    <cfRule type="expression" dxfId="942" priority="2">
      <formula>$G108&gt;0</formula>
    </cfRule>
  </conditionalFormatting>
  <conditionalFormatting sqref="E109">
    <cfRule type="expression" dxfId="941" priority="1">
      <formula>$G109&gt;0</formula>
    </cfRule>
  </conditionalFormatting>
  <hyperlinks>
    <hyperlink ref="L1" location="Contents!A1" display="BACK TO CONTENTS TAB" xr:uid="{E0D64403-5CD1-494A-8511-DCECFE126762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C2FC41-D02B-4CF3-8A72-29269CDC04FE}">
          <x14:formula1>
            <xm:f>Locations!$L:$L</xm:f>
          </x14:formula1>
          <xm:sqref>J2:M2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A844E-87A0-4483-8597-0FFCF3628AA1}">
  <sheetPr>
    <tabColor rgb="FFB9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1552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000008500009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NE_SYR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Syracuse, NY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Location'!$C:$C,NE_SYR!$J$3,'Purchases by Location'!$K:$K,TEXT(NE_SYR!$H13,"00000000000000"))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Location'!$C:$C,NE_SYR!$J$3,'Purchases by Location'!$K:$K,TEXT(NE_SYR!$H14,"00000000000000"))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Location'!$C:$C,NE_SYR!$J$3,'Purchases by Location'!$K:$K,TEXT(NE_SYR!$H15,"00000000000000"))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Location'!$C:$C,NE_SYR!$J$3,'Purchases by Location'!$K:$K,TEXT(NE_SYR!$H16,"00000000000000"))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Location'!$C:$C,NE_SYR!$J$3,'Purchases by Location'!$K:$K,TEXT(NE_SYR!$H17,"00000000000000"))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Location'!$C:$C,NE_SYR!$J$3,'Purchases by Location'!$K:$K,TEXT(NE_SYR!$H18,"00000000000000"))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Location'!$C:$C,NE_SYR!$J$3,'Purchases by Location'!$K:$K,TEXT(NE_SYR!$H19,"00000000000000"))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Location'!$C:$C,NE_SYR!$J$3,'Purchases by Location'!$K:$K,TEXT(NE_SYR!$H20,"00000000000000"))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Location'!$C:$C,NE_SYR!$J$3,'Purchases by Location'!$K:$K,TEXT(NE_SYR!$H21,"00000000000000"))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Location'!$C:$C,NE_SYR!$J$3,'Purchases by Location'!$K:$K,TEXT(NE_SYR!$H22,"00000000000000"))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Location'!$C:$C,NE_SYR!$J$3,'Purchases by Location'!$K:$K,TEXT(NE_SYR!$H23,"00000000000000"))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Location'!$C:$C,NE_SYR!$J$3,'Purchases by Location'!$K:$K,TEXT(NE_SYR!$H25,"00000000000000"))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Location'!$C:$C,NE_SYR!$J$3,'Purchases by Location'!$K:$K,TEXT(NE_SYR!$H26,"00000000000000"))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Location'!$C:$C,NE_SYR!$J$3,'Purchases by Location'!$K:$K,TEXT(NE_SYR!$H27,"00000000000000"))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Location'!$C:$C,NE_SYR!$J$3,'Purchases by Location'!$K:$K,TEXT(NE_SYR!$H28,"00000000000000"))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Location'!$C:$C,NE_SYR!$J$3,'Purchases by Location'!$K:$K,TEXT(NE_SYR!$H29,"00000000000000"))</f>
        <v>2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Location'!$C:$C,NE_SYR!$J$3,'Purchases by Location'!$K:$K,TEXT(NE_SYR!$H30,"00000000000000"))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Location'!$C:$C,NE_SYR!$J$3,'Purchases by Location'!$K:$K,TEXT(NE_SYR!$H31,"00000000000000"))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Location'!$C:$C,NE_SYR!$J$3,'Purchases by Location'!$K:$K,TEXT(NE_SYR!$H32,"00000000000000"))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Location'!$C:$C,NE_SYR!$J$3,'Purchases by Location'!$K:$K,TEXT(NE_SYR!$H33,"00000000000000"))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Location'!$C:$C,NE_SYR!$J$3,'Purchases by Location'!$K:$K,TEXT(NE_SYR!$H34,"00000000000000"))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Location'!$C:$C,NE_SYR!$J$3,'Purchases by Location'!$K:$K,TEXT(NE_SYR!$H35,"00000000000000"))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Location'!$C:$C,NE_SYR!$J$3,'Purchases by Location'!$K:$K,TEXT(NE_SYR!$H36,"00000000000000"))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Location'!$C:$C,NE_SYR!$J$3,'Purchases by Location'!$K:$K,TEXT(NE_SYR!$H37,"00000000000000"))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Location'!$C:$C,NE_SYR!$J$3,'Purchases by Location'!$K:$K,TEXT(NE_SYR!$H38,"00000000000000"))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Location'!$C:$C,NE_SYR!$J$3,'Purchases by Location'!$K:$K,TEXT(NE_SYR!$H39,"00000000000000"))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Location'!$C:$C,NE_SYR!$J$3,'Purchases by Location'!$K:$K,TEXT(NE_SYR!$H40,"00000000000000"))</f>
        <v>1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Location'!$C:$C,NE_SYR!$J$3,'Purchases by Location'!$K:$K,TEXT(NE_SYR!$H41,"00000000000000"))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Location'!$C:$C,NE_SYR!$J$3,'Purchases by Location'!$K:$K,TEXT(NE_SYR!$H42,"00000000000000"))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Location'!$C:$C,NE_SYR!$J$3,'Purchases by Location'!$K:$K,TEXT(NE_SYR!$H43,"00000000000000"))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Location'!$C:$C,NE_SYR!$J$3,'Purchases by Location'!$K:$K,TEXT(NE_SYR!$H44,"00000000000000"))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Location'!$C:$C,NE_SYR!$J$3,'Purchases by Location'!$K:$K,TEXT(NE_SYR!$H45,"00000000000000"))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Location'!$C:$C,NE_SYR!$J$3,'Purchases by Location'!$K:$K,TEXT(NE_SYR!$H46,"00000000000000"))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Location'!$C:$C,NE_SYR!$J$3,'Purchases by Location'!$K:$K,TEXT(NE_SYR!$H47,"00000000000000"))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Location'!$C:$C,NE_SYR!$J$3,'Purchases by Location'!$K:$K,TEXT(NE_SYR!$H48,"00000000000000"))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Location'!$C:$C,NE_SYR!$J$3,'Purchases by Location'!$K:$K,TEXT(NE_SYR!$H49,"00000000000000"))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Location'!$C:$C,NE_SYR!$J$3,'Purchases by Location'!$K:$K,TEXT(NE_SYR!$H50,"00000000000000"))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Location'!$C:$C,NE_SYR!$J$3,'Purchases by Location'!$K:$K,TEXT(NE_SYR!$H51,"00000000000000"))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Location'!$C:$C,NE_SYR!$J$3,'Purchases by Location'!$K:$K,TEXT(NE_SYR!$H52,"00000000000000"))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Location'!$C:$C,NE_SYR!$J$3,'Purchases by Location'!$K:$K,TEXT(NE_SYR!$H53,"00000000000000"))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Location'!$C:$C,NE_SYR!$J$3,'Purchases by Location'!$K:$K,TEXT(NE_SYR!$H54,"00000000000000"))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Location'!$C:$C,NE_SYR!$J$3,'Purchases by Location'!$K:$K,TEXT(NE_SYR!$H55,"00000000000000"))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Todd Holmes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Sr Regional Sales Manager -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tholmes@REDGOLD.com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484.239.1621 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Location'!$C:$C,NE_SYR!$J$3,'Purchases by Location'!$K:$K,TEXT(NE_SYR!$H61,"00000000000000"))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Location'!$C:$C,NE_SYR!$J$3,'Purchases by Location'!$K:$K,TEXT(NE_SYR!$H62,"00000000000000"))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Location'!$C:$C,NE_SYR!$J$3,'Purchases by Location'!$K:$K,TEXT(NE_SYR!$H63,"00000000000000"))</f>
        <v>1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Location'!$C:$C,NE_SYR!$J$3,'Purchases by Location'!$K:$K,TEXT(NE_SYR!$H64,"00000000000000"))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Location'!$C:$C,NE_SYR!$J$3,'Purchases by Location'!$K:$K,TEXT(NE_SYR!$H65,"00000000000000"))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Location'!$C:$C,NE_SYR!$J$3,'Purchases by Location'!$K:$K,TEXT(NE_SYR!$H66,"00000000000000"))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Location'!$C:$C,NE_SYR!$J$3,'Purchases by Location'!$K:$K,TEXT(NE_SYR!$H67,"00000000000000"))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Location'!$C:$C,NE_SYR!$J$3,'Purchases by Location'!$K:$K,TEXT(NE_SYR!$H68,"00000000000000"))</f>
        <v>1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Location'!$C:$C,NE_SYR!$J$3,'Purchases by Location'!$K:$K,TEXT(NE_SYR!$H69,"00000000000000"))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Location'!$C:$C,NE_SYR!$J$3,'Purchases by Location'!$K:$K,TEXT(NE_SYR!$H70,"00000000000000"))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Location'!$C:$C,NE_SYR!$J$3,'Purchases by Location'!$K:$K,TEXT(NE_SYR!$H71,"00000000000000"))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Location'!$C:$C,NE_SYR!$J$3,'Purchases by Location'!$K:$K,TEXT(NE_SYR!$H72,"00000000000000"))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Location'!$C:$C,NE_SYR!$J$3,'Purchases by Location'!$K:$K,TEXT(NE_SYR!$H73,"00000000000000"))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Location'!$C:$C,NE_SYR!$J$3,'Purchases by Location'!$K:$K,TEXT(NE_SYR!$H74,"00000000000000"))</f>
        <v>1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Location'!$C:$C,NE_SYR!$J$3,'Purchases by Location'!$K:$K,TEXT(NE_SYR!$H75,"00000000000000"))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Location'!$C:$C,NE_SYR!$J$3,'Purchases by Location'!$K:$K,TEXT(NE_SYR!$H76,"00000000000000"))</f>
        <v>1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Location'!$C:$C,NE_SYR!$J$3,'Purchases by Location'!$K:$K,TEXT(NE_SYR!$H77,"00000000000000"))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Location'!$C:$C,NE_SYR!$J$3,'Purchases by Location'!$K:$K,TEXT(NE_SYR!$H78,"00000000000000"))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Location'!$C:$C,NE_SYR!$J$3,'Purchases by Location'!$K:$K,TEXT(NE_SYR!$H79,"00000000000000"))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Location'!$C:$C,NE_SYR!$J$3,'Purchases by Location'!$K:$K,TEXT(NE_SYR!$H80,"00000000000000"))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Location'!$C:$C,NE_SYR!$J$3,'Purchases by Location'!$K:$K,TEXT(NE_SYR!$H81,"00000000000000"))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Location'!$C:$C,NE_SYR!$J$3,'Purchases by Location'!$K:$K,TEXT(NE_SYR!$H82,"00000000000000"))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Location'!$C:$C,NE_SYR!$J$3,'Purchases by Location'!$K:$K,TEXT(NE_SYR!$H83,"00000000000000"))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Location'!$C:$C,NE_SYR!$J$3,'Purchases by Location'!$K:$K,TEXT(NE_SYR!$H84,"00000000000000"))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Location'!$C:$C,NE_SYR!$J$3,'Purchases by Location'!$K:$K,TEXT(NE_SYR!$H85,"00000000000000"))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Location'!$C:$C,NE_SYR!$J$3,'Purchases by Location'!$K:$K,TEXT(NE_SYR!$H86,"00000000000000"))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Location'!$C:$C,NE_SYR!$J$3,'Purchases by Location'!$K:$K,TEXT(NE_SYR!$H87,"00000000000000"))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Location'!$C:$C,NE_SYR!$J$3,'Purchases by Location'!$K:$K,TEXT(NE_SYR!$H88,"00000000000000"))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Location'!$C:$C,NE_SYR!$J$3,'Purchases by Location'!$K:$K,TEXT(NE_SYR!$H89,"00000000000000"))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Location'!$C:$C,NE_SYR!$J$3,'Purchases by Location'!$K:$K,TEXT(NE_SYR!$H90,"00000000000000"))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Location'!$C:$C,NE_SYR!$J$3,'Purchases by Location'!$K:$K,TEXT(NE_SYR!$H91,"00000000000000"))</f>
        <v>1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Location'!$C:$C,NE_SYR!$J$3,'Purchases by Location'!$K:$K,TEXT(NE_SYR!$H92,"00000000000000"))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Location'!$C:$C,NE_SYR!$J$3,'Purchases by Location'!$K:$K,TEXT(NE_SYR!$H93,"00000000000000"))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Location'!$C:$C,NE_SYR!$J$3,'Purchases by Location'!$K:$K,TEXT(NE_SYR!$H94,"00000000000000"))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Location'!$C:$C,NE_SYR!$J$3,'Purchases by Location'!$K:$K,TEXT(NE_SYR!$H95,"00000000000000"))</f>
        <v>1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Location'!$C:$C,NE_SYR!$J$3,'Purchases by Location'!$K:$K,TEXT(NE_SYR!$H96,"00000000000000"))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Location'!$C:$C,NE_SYR!$J$3,'Purchases by Location'!$K:$K,TEXT(NE_SYR!$H97,"00000000000000"))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Location'!$C:$C,NE_SYR!$J$3,'Purchases by Location'!$K:$K,TEXT(NE_SYR!$H98,"00000000000000"))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Location'!$C:$C,NE_SYR!$J$3,'Purchases by Location'!$K:$K,TEXT(NE_SYR!$H99,"00000000000000"))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Location'!$C:$C,NE_SYR!$J$3,'Purchases by Location'!$K:$K,TEXT(NE_SYR!$H101,"00000000000000"))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Location'!$C:$C,NE_SYR!$J$3,'Purchases by Location'!$K:$K,TEXT(NE_SYR!$H102,"00000000000000"))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Location'!$C:$C,NE_SYR!$J$3,'Purchases by Location'!$K:$K,TEXT(NE_SYR!$H103,"00000000000000"))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Location'!$C:$C,NE_SYR!$J$3,'Purchases by Location'!$K:$K,TEXT(NE_SYR!$H104,"00000000000000"))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Location'!$C:$C,NE_SYR!$J$3,'Purchases by Location'!$K:$K,TEXT(NE_SYR!$H105,"00000000000000"))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Location'!$C:$C,NE_SYR!$J$3,'Purchases by Location'!$K:$K,TEXT(NE_SYR!$H106,"00000000000000"))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Location'!$C:$C,NE_SYR!$J$3,'Purchases by Location'!$K:$K,TEXT(NE_SYR!$H107,"00000000000000"))</f>
        <v>1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Todd Holmes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Sr Regional Sales Manager -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tholmes@REDGOLD.com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484.239.1621 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940" priority="18"/>
  </conditionalFormatting>
  <conditionalFormatting sqref="B71">
    <cfRule type="duplicateValues" dxfId="939" priority="17"/>
  </conditionalFormatting>
  <conditionalFormatting sqref="B86 B88">
    <cfRule type="duplicateValues" dxfId="938" priority="16"/>
  </conditionalFormatting>
  <conditionalFormatting sqref="B101:B107">
    <cfRule type="duplicateValues" dxfId="937" priority="15"/>
  </conditionalFormatting>
  <conditionalFormatting sqref="B87 B34:B39 B25:B27 B49:B55 B45:B47 B41:B43">
    <cfRule type="duplicateValues" dxfId="936" priority="19"/>
  </conditionalFormatting>
  <conditionalFormatting sqref="B72:B85 B89:B99 B62:B70">
    <cfRule type="duplicateValues" dxfId="935" priority="20"/>
  </conditionalFormatting>
  <conditionalFormatting sqref="A10">
    <cfRule type="expression" dxfId="934" priority="14">
      <formula>$H10&gt;0</formula>
    </cfRule>
  </conditionalFormatting>
  <conditionalFormatting sqref="B48">
    <cfRule type="duplicateValues" dxfId="933" priority="13"/>
  </conditionalFormatting>
  <conditionalFormatting sqref="B44">
    <cfRule type="duplicateValues" dxfId="932" priority="12"/>
  </conditionalFormatting>
  <conditionalFormatting sqref="B40">
    <cfRule type="duplicateValues" dxfId="931" priority="11"/>
  </conditionalFormatting>
  <conditionalFormatting sqref="B29:B33">
    <cfRule type="duplicateValues" dxfId="930" priority="10"/>
  </conditionalFormatting>
  <conditionalFormatting sqref="B28">
    <cfRule type="duplicateValues" dxfId="929" priority="9"/>
  </conditionalFormatting>
  <conditionalFormatting sqref="A13:F55 A56:A60 D56:E60 A61:F107">
    <cfRule type="expression" dxfId="928" priority="8">
      <formula>$G13&gt;0</formula>
    </cfRule>
  </conditionalFormatting>
  <conditionalFormatting sqref="B44">
    <cfRule type="duplicateValues" dxfId="927" priority="7"/>
  </conditionalFormatting>
  <conditionalFormatting sqref="B48">
    <cfRule type="duplicateValues" dxfId="926" priority="6"/>
  </conditionalFormatting>
  <conditionalFormatting sqref="B62:B67">
    <cfRule type="duplicateValues" dxfId="925" priority="5"/>
  </conditionalFormatting>
  <conditionalFormatting sqref="B89:B91">
    <cfRule type="duplicateValues" dxfId="924" priority="4"/>
  </conditionalFormatting>
  <conditionalFormatting sqref="B93:B96">
    <cfRule type="duplicateValues" dxfId="923" priority="3"/>
  </conditionalFormatting>
  <conditionalFormatting sqref="A108:A112 D108:E108 D110:E112 D109">
    <cfRule type="expression" dxfId="922" priority="2">
      <formula>$G108&gt;0</formula>
    </cfRule>
  </conditionalFormatting>
  <conditionalFormatting sqref="E109">
    <cfRule type="expression" dxfId="921" priority="1">
      <formula>$G109&gt;0</formula>
    </cfRule>
  </conditionalFormatting>
  <hyperlinks>
    <hyperlink ref="L1" location="Contents!A1" display="BACK TO CONTENTS TAB" xr:uid="{0B619DD9-37E9-4586-8CAE-FB1C53D2B33B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6C0916-9361-48A2-B8D0-F1463BE913DD}">
          <x14:formula1>
            <xm:f>Locations!$L:$L</xm:f>
          </x14:formula1>
          <xm:sqref>J2:M2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4487-9045-4848-A874-2E19508819FB}">
  <sheetPr>
    <tabColor rgb="FFB9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1693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000008500375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NE_LIN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Long Island, NY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Location'!$C:$C,NE_LIN!$J$3,'Purchases by Location'!$K:$K,TEXT(NE_LIN!$H13,"00000000000000"))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Location'!$C:$C,NE_LIN!$J$3,'Purchases by Location'!$K:$K,TEXT(NE_LIN!$H14,"00000000000000"))</f>
        <v>1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Location'!$C:$C,NE_LIN!$J$3,'Purchases by Location'!$K:$K,TEXT(NE_LIN!$H15,"00000000000000"))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Location'!$C:$C,NE_LIN!$J$3,'Purchases by Location'!$K:$K,TEXT(NE_LIN!$H16,"00000000000000"))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Location'!$C:$C,NE_LIN!$J$3,'Purchases by Location'!$K:$K,TEXT(NE_LIN!$H17,"00000000000000"))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Location'!$C:$C,NE_LIN!$J$3,'Purchases by Location'!$K:$K,TEXT(NE_LIN!$H18,"00000000000000"))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Location'!$C:$C,NE_LIN!$J$3,'Purchases by Location'!$K:$K,TEXT(NE_LIN!$H19,"00000000000000"))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Location'!$C:$C,NE_LIN!$J$3,'Purchases by Location'!$K:$K,TEXT(NE_LIN!$H20,"00000000000000"))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Location'!$C:$C,NE_LIN!$J$3,'Purchases by Location'!$K:$K,TEXT(NE_LIN!$H21,"00000000000000"))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Location'!$C:$C,NE_LIN!$J$3,'Purchases by Location'!$K:$K,TEXT(NE_LIN!$H22,"00000000000000"))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Location'!$C:$C,NE_LIN!$J$3,'Purchases by Location'!$K:$K,TEXT(NE_LIN!$H23,"00000000000000"))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Location'!$C:$C,NE_LIN!$J$3,'Purchases by Location'!$K:$K,TEXT(NE_LIN!$H25,"00000000000000"))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Location'!$C:$C,NE_LIN!$J$3,'Purchases by Location'!$K:$K,TEXT(NE_LIN!$H26,"00000000000000"))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Location'!$C:$C,NE_LIN!$J$3,'Purchases by Location'!$K:$K,TEXT(NE_LIN!$H27,"00000000000000"))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Location'!$C:$C,NE_LIN!$J$3,'Purchases by Location'!$K:$K,TEXT(NE_LIN!$H28,"00000000000000"))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Location'!$C:$C,NE_LIN!$J$3,'Purchases by Location'!$K:$K,TEXT(NE_LIN!$H29,"00000000000000"))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Location'!$C:$C,NE_LIN!$J$3,'Purchases by Location'!$K:$K,TEXT(NE_LIN!$H30,"00000000000000"))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Location'!$C:$C,NE_LIN!$J$3,'Purchases by Location'!$K:$K,TEXT(NE_LIN!$H31,"00000000000000"))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Location'!$C:$C,NE_LIN!$J$3,'Purchases by Location'!$K:$K,TEXT(NE_LIN!$H32,"00000000000000"))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Location'!$C:$C,NE_LIN!$J$3,'Purchases by Location'!$K:$K,TEXT(NE_LIN!$H33,"00000000000000"))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Location'!$C:$C,NE_LIN!$J$3,'Purchases by Location'!$K:$K,TEXT(NE_LIN!$H34,"00000000000000"))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Location'!$C:$C,NE_LIN!$J$3,'Purchases by Location'!$K:$K,TEXT(NE_LIN!$H35,"00000000000000"))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Location'!$C:$C,NE_LIN!$J$3,'Purchases by Location'!$K:$K,TEXT(NE_LIN!$H36,"00000000000000"))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Location'!$C:$C,NE_LIN!$J$3,'Purchases by Location'!$K:$K,TEXT(NE_LIN!$H37,"00000000000000"))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Location'!$C:$C,NE_LIN!$J$3,'Purchases by Location'!$K:$K,TEXT(NE_LIN!$H38,"00000000000000"))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Location'!$C:$C,NE_LIN!$J$3,'Purchases by Location'!$K:$K,TEXT(NE_LIN!$H39,"00000000000000"))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Location'!$C:$C,NE_LIN!$J$3,'Purchases by Location'!$K:$K,TEXT(NE_LIN!$H40,"00000000000000"))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Location'!$C:$C,NE_LIN!$J$3,'Purchases by Location'!$K:$K,TEXT(NE_LIN!$H41,"00000000000000"))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Location'!$C:$C,NE_LIN!$J$3,'Purchases by Location'!$K:$K,TEXT(NE_LIN!$H42,"00000000000000"))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Location'!$C:$C,NE_LIN!$J$3,'Purchases by Location'!$K:$K,TEXT(NE_LIN!$H43,"00000000000000"))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Location'!$C:$C,NE_LIN!$J$3,'Purchases by Location'!$K:$K,TEXT(NE_LIN!$H44,"00000000000000"))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Location'!$C:$C,NE_LIN!$J$3,'Purchases by Location'!$K:$K,TEXT(NE_LIN!$H45,"00000000000000"))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Location'!$C:$C,NE_LIN!$J$3,'Purchases by Location'!$K:$K,TEXT(NE_LIN!$H46,"00000000000000"))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Location'!$C:$C,NE_LIN!$J$3,'Purchases by Location'!$K:$K,TEXT(NE_LIN!$H47,"00000000000000"))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Location'!$C:$C,NE_LIN!$J$3,'Purchases by Location'!$K:$K,TEXT(NE_LIN!$H48,"00000000000000"))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Location'!$C:$C,NE_LIN!$J$3,'Purchases by Location'!$K:$K,TEXT(NE_LIN!$H49,"00000000000000"))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Location'!$C:$C,NE_LIN!$J$3,'Purchases by Location'!$K:$K,TEXT(NE_LIN!$H50,"00000000000000"))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Location'!$C:$C,NE_LIN!$J$3,'Purchases by Location'!$K:$K,TEXT(NE_LIN!$H51,"00000000000000"))</f>
        <v>1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Location'!$C:$C,NE_LIN!$J$3,'Purchases by Location'!$K:$K,TEXT(NE_LIN!$H52,"00000000000000"))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Location'!$C:$C,NE_LIN!$J$3,'Purchases by Location'!$K:$K,TEXT(NE_LIN!$H53,"00000000000000"))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Location'!$C:$C,NE_LIN!$J$3,'Purchases by Location'!$K:$K,TEXT(NE_LIN!$H54,"00000000000000"))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Location'!$C:$C,NE_LIN!$J$3,'Purchases by Location'!$K:$K,TEXT(NE_LIN!$H55,"00000000000000"))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Todd Holmes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Sr Regional Sales Manager -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tholmes@REDGOLD.com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484.239.1621 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Location'!$C:$C,NE_LIN!$J$3,'Purchases by Location'!$K:$K,TEXT(NE_LIN!$H61,"00000000000000"))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Location'!$C:$C,NE_LIN!$J$3,'Purchases by Location'!$K:$K,TEXT(NE_LIN!$H62,"00000000000000"))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Location'!$C:$C,NE_LIN!$J$3,'Purchases by Location'!$K:$K,TEXT(NE_LIN!$H63,"00000000000000"))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Location'!$C:$C,NE_LIN!$J$3,'Purchases by Location'!$K:$K,TEXT(NE_LIN!$H64,"00000000000000"))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Location'!$C:$C,NE_LIN!$J$3,'Purchases by Location'!$K:$K,TEXT(NE_LIN!$H65,"00000000000000"))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Location'!$C:$C,NE_LIN!$J$3,'Purchases by Location'!$K:$K,TEXT(NE_LIN!$H66,"00000000000000"))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Location'!$C:$C,NE_LIN!$J$3,'Purchases by Location'!$K:$K,TEXT(NE_LIN!$H67,"00000000000000"))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Location'!$C:$C,NE_LIN!$J$3,'Purchases by Location'!$K:$K,TEXT(NE_LIN!$H68,"00000000000000"))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Location'!$C:$C,NE_LIN!$J$3,'Purchases by Location'!$K:$K,TEXT(NE_LIN!$H69,"00000000000000"))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Location'!$C:$C,NE_LIN!$J$3,'Purchases by Location'!$K:$K,TEXT(NE_LIN!$H70,"00000000000000"))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Location'!$C:$C,NE_LIN!$J$3,'Purchases by Location'!$K:$K,TEXT(NE_LIN!$H71,"00000000000000"))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Location'!$C:$C,NE_LIN!$J$3,'Purchases by Location'!$K:$K,TEXT(NE_LIN!$H72,"00000000000000"))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Location'!$C:$C,NE_LIN!$J$3,'Purchases by Location'!$K:$K,TEXT(NE_LIN!$H73,"00000000000000"))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Location'!$C:$C,NE_LIN!$J$3,'Purchases by Location'!$K:$K,TEXT(NE_LIN!$H74,"00000000000000"))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Location'!$C:$C,NE_LIN!$J$3,'Purchases by Location'!$K:$K,TEXT(NE_LIN!$H75,"00000000000000"))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Location'!$C:$C,NE_LIN!$J$3,'Purchases by Location'!$K:$K,TEXT(NE_LIN!$H76,"00000000000000"))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Location'!$C:$C,NE_LIN!$J$3,'Purchases by Location'!$K:$K,TEXT(NE_LIN!$H77,"00000000000000"))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Location'!$C:$C,NE_LIN!$J$3,'Purchases by Location'!$K:$K,TEXT(NE_LIN!$H78,"00000000000000"))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Location'!$C:$C,NE_LIN!$J$3,'Purchases by Location'!$K:$K,TEXT(NE_LIN!$H79,"00000000000000"))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Location'!$C:$C,NE_LIN!$J$3,'Purchases by Location'!$K:$K,TEXT(NE_LIN!$H80,"00000000000000"))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Location'!$C:$C,NE_LIN!$J$3,'Purchases by Location'!$K:$K,TEXT(NE_LIN!$H81,"00000000000000"))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Location'!$C:$C,NE_LIN!$J$3,'Purchases by Location'!$K:$K,TEXT(NE_LIN!$H82,"00000000000000"))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Location'!$C:$C,NE_LIN!$J$3,'Purchases by Location'!$K:$K,TEXT(NE_LIN!$H83,"00000000000000"))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Location'!$C:$C,NE_LIN!$J$3,'Purchases by Location'!$K:$K,TEXT(NE_LIN!$H84,"00000000000000"))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Location'!$C:$C,NE_LIN!$J$3,'Purchases by Location'!$K:$K,TEXT(NE_LIN!$H85,"00000000000000"))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Location'!$C:$C,NE_LIN!$J$3,'Purchases by Location'!$K:$K,TEXT(NE_LIN!$H86,"00000000000000"))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Location'!$C:$C,NE_LIN!$J$3,'Purchases by Location'!$K:$K,TEXT(NE_LIN!$H87,"00000000000000"))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Location'!$C:$C,NE_LIN!$J$3,'Purchases by Location'!$K:$K,TEXT(NE_LIN!$H88,"00000000000000"))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Location'!$C:$C,NE_LIN!$J$3,'Purchases by Location'!$K:$K,TEXT(NE_LIN!$H89,"00000000000000"))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Location'!$C:$C,NE_LIN!$J$3,'Purchases by Location'!$K:$K,TEXT(NE_LIN!$H90,"00000000000000"))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Location'!$C:$C,NE_LIN!$J$3,'Purchases by Location'!$K:$K,TEXT(NE_LIN!$H91,"00000000000000"))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Location'!$C:$C,NE_LIN!$J$3,'Purchases by Location'!$K:$K,TEXT(NE_LIN!$H92,"00000000000000"))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Location'!$C:$C,NE_LIN!$J$3,'Purchases by Location'!$K:$K,TEXT(NE_LIN!$H93,"00000000000000"))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Location'!$C:$C,NE_LIN!$J$3,'Purchases by Location'!$K:$K,TEXT(NE_LIN!$H94,"00000000000000"))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Location'!$C:$C,NE_LIN!$J$3,'Purchases by Location'!$K:$K,TEXT(NE_LIN!$H95,"00000000000000"))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Location'!$C:$C,NE_LIN!$J$3,'Purchases by Location'!$K:$K,TEXT(NE_LIN!$H96,"00000000000000"))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Location'!$C:$C,NE_LIN!$J$3,'Purchases by Location'!$K:$K,TEXT(NE_LIN!$H97,"00000000000000"))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Location'!$C:$C,NE_LIN!$J$3,'Purchases by Location'!$K:$K,TEXT(NE_LIN!$H98,"00000000000000"))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Location'!$C:$C,NE_LIN!$J$3,'Purchases by Location'!$K:$K,TEXT(NE_LIN!$H99,"00000000000000"))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Location'!$C:$C,NE_LIN!$J$3,'Purchases by Location'!$K:$K,TEXT(NE_LIN!$H101,"00000000000000"))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Location'!$C:$C,NE_LIN!$J$3,'Purchases by Location'!$K:$K,TEXT(NE_LIN!$H102,"00000000000000"))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Location'!$C:$C,NE_LIN!$J$3,'Purchases by Location'!$K:$K,TEXT(NE_LIN!$H103,"00000000000000"))</f>
        <v>1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Location'!$C:$C,NE_LIN!$J$3,'Purchases by Location'!$K:$K,TEXT(NE_LIN!$H104,"00000000000000"))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Location'!$C:$C,NE_LIN!$J$3,'Purchases by Location'!$K:$K,TEXT(NE_LIN!$H105,"00000000000000"))</f>
        <v>1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Location'!$C:$C,NE_LIN!$J$3,'Purchases by Location'!$K:$K,TEXT(NE_LIN!$H106,"00000000000000"))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Location'!$C:$C,NE_LIN!$J$3,'Purchases by Location'!$K:$K,TEXT(NE_LIN!$H107,"00000000000000"))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Todd Holmes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Sr Regional Sales Manager -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tholmes@REDGOLD.com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484.239.1621 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920" priority="18"/>
  </conditionalFormatting>
  <conditionalFormatting sqref="B71">
    <cfRule type="duplicateValues" dxfId="919" priority="17"/>
  </conditionalFormatting>
  <conditionalFormatting sqref="B86 B88">
    <cfRule type="duplicateValues" dxfId="918" priority="16"/>
  </conditionalFormatting>
  <conditionalFormatting sqref="B101:B107">
    <cfRule type="duplicateValues" dxfId="917" priority="15"/>
  </conditionalFormatting>
  <conditionalFormatting sqref="B87 B34:B39 B25:B27 B49:B55 B45:B47 B41:B43">
    <cfRule type="duplicateValues" dxfId="916" priority="19"/>
  </conditionalFormatting>
  <conditionalFormatting sqref="B72:B85 B89:B99 B62:B70">
    <cfRule type="duplicateValues" dxfId="915" priority="20"/>
  </conditionalFormatting>
  <conditionalFormatting sqref="A10">
    <cfRule type="expression" dxfId="914" priority="14">
      <formula>$H10&gt;0</formula>
    </cfRule>
  </conditionalFormatting>
  <conditionalFormatting sqref="B48">
    <cfRule type="duplicateValues" dxfId="913" priority="13"/>
  </conditionalFormatting>
  <conditionalFormatting sqref="B44">
    <cfRule type="duplicateValues" dxfId="912" priority="12"/>
  </conditionalFormatting>
  <conditionalFormatting sqref="B40">
    <cfRule type="duplicateValues" dxfId="911" priority="11"/>
  </conditionalFormatting>
  <conditionalFormatting sqref="B29:B33">
    <cfRule type="duplicateValues" dxfId="910" priority="10"/>
  </conditionalFormatting>
  <conditionalFormatting sqref="B28">
    <cfRule type="duplicateValues" dxfId="909" priority="9"/>
  </conditionalFormatting>
  <conditionalFormatting sqref="A13:F55 A56:A60 D56:E60 A61:F107">
    <cfRule type="expression" dxfId="908" priority="8">
      <formula>$G13&gt;0</formula>
    </cfRule>
  </conditionalFormatting>
  <conditionalFormatting sqref="B44">
    <cfRule type="duplicateValues" dxfId="907" priority="7"/>
  </conditionalFormatting>
  <conditionalFormatting sqref="B48">
    <cfRule type="duplicateValues" dxfId="906" priority="6"/>
  </conditionalFormatting>
  <conditionalFormatting sqref="B62:B67">
    <cfRule type="duplicateValues" dxfId="905" priority="5"/>
  </conditionalFormatting>
  <conditionalFormatting sqref="B89:B91">
    <cfRule type="duplicateValues" dxfId="904" priority="4"/>
  </conditionalFormatting>
  <conditionalFormatting sqref="B93:B96">
    <cfRule type="duplicateValues" dxfId="903" priority="3"/>
  </conditionalFormatting>
  <conditionalFormatting sqref="A108:A112 D108:E108 D110:E112 D109">
    <cfRule type="expression" dxfId="902" priority="2">
      <formula>$G108&gt;0</formula>
    </cfRule>
  </conditionalFormatting>
  <conditionalFormatting sqref="E109">
    <cfRule type="expression" dxfId="901" priority="1">
      <formula>$G109&gt;0</formula>
    </cfRule>
  </conditionalFormatting>
  <hyperlinks>
    <hyperlink ref="L1" location="Contents!A1" display="BACK TO CONTENTS TAB" xr:uid="{5E97A12A-5A55-4B54-B792-790A7B6A9CD1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816E9E-9F90-49AC-B889-38351ACAD0DF}">
          <x14:formula1>
            <xm:f>Locations!$L:$L</xm:f>
          </x14:formula1>
          <xm:sqref>J2:M2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9B408-EFD0-4443-A2A6-46F496C102A3}">
  <sheetPr>
    <tabColor rgb="FFFFD1D1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1667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000008500026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CN_CHI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Chicago, IL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Location'!$C:$C,CN_CHI!$J$3,'Purchases by Location'!$K:$K,TEXT(CN_CHI!$H13,"00000000000000"))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Location'!$C:$C,CN_CHI!$J$3,'Purchases by Location'!$K:$K,TEXT(CN_CHI!$H14,"00000000000000"))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Location'!$C:$C,CN_CHI!$J$3,'Purchases by Location'!$K:$K,TEXT(CN_CHI!$H15,"00000000000000"))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Location'!$C:$C,CN_CHI!$J$3,'Purchases by Location'!$K:$K,TEXT(CN_CHI!$H16,"00000000000000"))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Location'!$C:$C,CN_CHI!$J$3,'Purchases by Location'!$K:$K,TEXT(CN_CHI!$H17,"00000000000000"))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Location'!$C:$C,CN_CHI!$J$3,'Purchases by Location'!$K:$K,TEXT(CN_CHI!$H18,"00000000000000"))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Location'!$C:$C,CN_CHI!$J$3,'Purchases by Location'!$K:$K,TEXT(CN_CHI!$H19,"00000000000000"))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Location'!$C:$C,CN_CHI!$J$3,'Purchases by Location'!$K:$K,TEXT(CN_CHI!$H20,"00000000000000"))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Location'!$C:$C,CN_CHI!$J$3,'Purchases by Location'!$K:$K,TEXT(CN_CHI!$H21,"00000000000000"))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Location'!$C:$C,CN_CHI!$J$3,'Purchases by Location'!$K:$K,TEXT(CN_CHI!$H22,"00000000000000"))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Location'!$C:$C,CN_CHI!$J$3,'Purchases by Location'!$K:$K,TEXT(CN_CHI!$H23,"00000000000000"))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Location'!$C:$C,CN_CHI!$J$3,'Purchases by Location'!$K:$K,TEXT(CN_CHI!$H25,"00000000000000"))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Location'!$C:$C,CN_CHI!$J$3,'Purchases by Location'!$K:$K,TEXT(CN_CHI!$H26,"00000000000000"))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Location'!$C:$C,CN_CHI!$J$3,'Purchases by Location'!$K:$K,TEXT(CN_CHI!$H27,"00000000000000"))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Location'!$C:$C,CN_CHI!$J$3,'Purchases by Location'!$K:$K,TEXT(CN_CHI!$H28,"00000000000000"))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Location'!$C:$C,CN_CHI!$J$3,'Purchases by Location'!$K:$K,TEXT(CN_CHI!$H29,"00000000000000"))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Location'!$C:$C,CN_CHI!$J$3,'Purchases by Location'!$K:$K,TEXT(CN_CHI!$H30,"00000000000000"))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Location'!$C:$C,CN_CHI!$J$3,'Purchases by Location'!$K:$K,TEXT(CN_CHI!$H31,"00000000000000"))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Location'!$C:$C,CN_CHI!$J$3,'Purchases by Location'!$K:$K,TEXT(CN_CHI!$H32,"00000000000000"))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Location'!$C:$C,CN_CHI!$J$3,'Purchases by Location'!$K:$K,TEXT(CN_CHI!$H33,"00000000000000"))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Location'!$C:$C,CN_CHI!$J$3,'Purchases by Location'!$K:$K,TEXT(CN_CHI!$H34,"00000000000000"))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Location'!$C:$C,CN_CHI!$J$3,'Purchases by Location'!$K:$K,TEXT(CN_CHI!$H35,"00000000000000"))</f>
        <v>1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Location'!$C:$C,CN_CHI!$J$3,'Purchases by Location'!$K:$K,TEXT(CN_CHI!$H36,"00000000000000"))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Location'!$C:$C,CN_CHI!$J$3,'Purchases by Location'!$K:$K,TEXT(CN_CHI!$H37,"00000000000000"))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Location'!$C:$C,CN_CHI!$J$3,'Purchases by Location'!$K:$K,TEXT(CN_CHI!$H38,"00000000000000"))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Location'!$C:$C,CN_CHI!$J$3,'Purchases by Location'!$K:$K,TEXT(CN_CHI!$H39,"00000000000000"))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Location'!$C:$C,CN_CHI!$J$3,'Purchases by Location'!$K:$K,TEXT(CN_CHI!$H40,"00000000000000"))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Location'!$C:$C,CN_CHI!$J$3,'Purchases by Location'!$K:$K,TEXT(CN_CHI!$H41,"00000000000000"))</f>
        <v>1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Location'!$C:$C,CN_CHI!$J$3,'Purchases by Location'!$K:$K,TEXT(CN_CHI!$H42,"00000000000000"))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Location'!$C:$C,CN_CHI!$J$3,'Purchases by Location'!$K:$K,TEXT(CN_CHI!$H43,"00000000000000"))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Location'!$C:$C,CN_CHI!$J$3,'Purchases by Location'!$K:$K,TEXT(CN_CHI!$H44,"00000000000000"))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Location'!$C:$C,CN_CHI!$J$3,'Purchases by Location'!$K:$K,TEXT(CN_CHI!$H45,"00000000000000"))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Location'!$C:$C,CN_CHI!$J$3,'Purchases by Location'!$K:$K,TEXT(CN_CHI!$H46,"00000000000000"))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Location'!$C:$C,CN_CHI!$J$3,'Purchases by Location'!$K:$K,TEXT(CN_CHI!$H47,"00000000000000"))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Location'!$C:$C,CN_CHI!$J$3,'Purchases by Location'!$K:$K,TEXT(CN_CHI!$H48,"00000000000000"))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Location'!$C:$C,CN_CHI!$J$3,'Purchases by Location'!$K:$K,TEXT(CN_CHI!$H49,"00000000000000"))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Location'!$C:$C,CN_CHI!$J$3,'Purchases by Location'!$K:$K,TEXT(CN_CHI!$H50,"00000000000000"))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Location'!$C:$C,CN_CHI!$J$3,'Purchases by Location'!$K:$K,TEXT(CN_CHI!$H51,"00000000000000"))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Location'!$C:$C,CN_CHI!$J$3,'Purchases by Location'!$K:$K,TEXT(CN_CHI!$H52,"00000000000000"))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Location'!$C:$C,CN_CHI!$J$3,'Purchases by Location'!$K:$K,TEXT(CN_CHI!$H53,"00000000000000"))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Location'!$C:$C,CN_CHI!$J$3,'Purchases by Location'!$K:$K,TEXT(CN_CHI!$H54,"00000000000000"))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Location'!$C:$C,CN_CHI!$J$3,'Purchases by Location'!$K:$K,TEXT(CN_CHI!$H55,"00000000000000"))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Renee Bowen</v>
      </c>
      <c r="E57" s="50" t="str">
        <f>IF(VLOOKUP($J$3,Locations!A:I,9,0)=0,"",VLOOKUP($J$3,Locations!A:I,9,0))</f>
        <v>Pacific Coast Mktg-IL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and Bus Dev Manager – Non-Commercial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rbowen@REDGOLD.com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317.414.3914 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Location'!$C:$C,CN_CHI!$J$3,'Purchases by Location'!$K:$K,TEXT(CN_CHI!$H61,"00000000000000"))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Location'!$C:$C,CN_CHI!$J$3,'Purchases by Location'!$K:$K,TEXT(CN_CHI!$H62,"00000000000000"))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Location'!$C:$C,CN_CHI!$J$3,'Purchases by Location'!$K:$K,TEXT(CN_CHI!$H63,"00000000000000"))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Location'!$C:$C,CN_CHI!$J$3,'Purchases by Location'!$K:$K,TEXT(CN_CHI!$H64,"00000000000000"))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Location'!$C:$C,CN_CHI!$J$3,'Purchases by Location'!$K:$K,TEXT(CN_CHI!$H65,"00000000000000"))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Location'!$C:$C,CN_CHI!$J$3,'Purchases by Location'!$K:$K,TEXT(CN_CHI!$H66,"00000000000000"))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Location'!$C:$C,CN_CHI!$J$3,'Purchases by Location'!$K:$K,TEXT(CN_CHI!$H67,"00000000000000"))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Location'!$C:$C,CN_CHI!$J$3,'Purchases by Location'!$K:$K,TEXT(CN_CHI!$H68,"00000000000000"))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Location'!$C:$C,CN_CHI!$J$3,'Purchases by Location'!$K:$K,TEXT(CN_CHI!$H69,"00000000000000"))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Location'!$C:$C,CN_CHI!$J$3,'Purchases by Location'!$K:$K,TEXT(CN_CHI!$H70,"00000000000000"))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Location'!$C:$C,CN_CHI!$J$3,'Purchases by Location'!$K:$K,TEXT(CN_CHI!$H71,"00000000000000"))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Location'!$C:$C,CN_CHI!$J$3,'Purchases by Location'!$K:$K,TEXT(CN_CHI!$H72,"00000000000000"))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Location'!$C:$C,CN_CHI!$J$3,'Purchases by Location'!$K:$K,TEXT(CN_CHI!$H73,"00000000000000"))</f>
        <v>1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Location'!$C:$C,CN_CHI!$J$3,'Purchases by Location'!$K:$K,TEXT(CN_CHI!$H74,"00000000000000"))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Location'!$C:$C,CN_CHI!$J$3,'Purchases by Location'!$K:$K,TEXT(CN_CHI!$H75,"00000000000000"))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Location'!$C:$C,CN_CHI!$J$3,'Purchases by Location'!$K:$K,TEXT(CN_CHI!$H76,"00000000000000"))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Location'!$C:$C,CN_CHI!$J$3,'Purchases by Location'!$K:$K,TEXT(CN_CHI!$H77,"00000000000000"))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Location'!$C:$C,CN_CHI!$J$3,'Purchases by Location'!$K:$K,TEXT(CN_CHI!$H78,"00000000000000"))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Location'!$C:$C,CN_CHI!$J$3,'Purchases by Location'!$K:$K,TEXT(CN_CHI!$H79,"00000000000000"))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Location'!$C:$C,CN_CHI!$J$3,'Purchases by Location'!$K:$K,TEXT(CN_CHI!$H80,"00000000000000"))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Location'!$C:$C,CN_CHI!$J$3,'Purchases by Location'!$K:$K,TEXT(CN_CHI!$H81,"00000000000000"))</f>
        <v>1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Location'!$C:$C,CN_CHI!$J$3,'Purchases by Location'!$K:$K,TEXT(CN_CHI!$H82,"00000000000000"))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Location'!$C:$C,CN_CHI!$J$3,'Purchases by Location'!$K:$K,TEXT(CN_CHI!$H83,"00000000000000"))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Location'!$C:$C,CN_CHI!$J$3,'Purchases by Location'!$K:$K,TEXT(CN_CHI!$H84,"00000000000000"))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Location'!$C:$C,CN_CHI!$J$3,'Purchases by Location'!$K:$K,TEXT(CN_CHI!$H85,"00000000000000"))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Location'!$C:$C,CN_CHI!$J$3,'Purchases by Location'!$K:$K,TEXT(CN_CHI!$H86,"00000000000000"))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Location'!$C:$C,CN_CHI!$J$3,'Purchases by Location'!$K:$K,TEXT(CN_CHI!$H87,"00000000000000"))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Location'!$C:$C,CN_CHI!$J$3,'Purchases by Location'!$K:$K,TEXT(CN_CHI!$H88,"00000000000000"))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Location'!$C:$C,CN_CHI!$J$3,'Purchases by Location'!$K:$K,TEXT(CN_CHI!$H89,"00000000000000"))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Location'!$C:$C,CN_CHI!$J$3,'Purchases by Location'!$K:$K,TEXT(CN_CHI!$H90,"00000000000000"))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Location'!$C:$C,CN_CHI!$J$3,'Purchases by Location'!$K:$K,TEXT(CN_CHI!$H91,"00000000000000"))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Location'!$C:$C,CN_CHI!$J$3,'Purchases by Location'!$K:$K,TEXT(CN_CHI!$H92,"00000000000000"))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Location'!$C:$C,CN_CHI!$J$3,'Purchases by Location'!$K:$K,TEXT(CN_CHI!$H93,"00000000000000"))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Location'!$C:$C,CN_CHI!$J$3,'Purchases by Location'!$K:$K,TEXT(CN_CHI!$H94,"00000000000000"))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Location'!$C:$C,CN_CHI!$J$3,'Purchases by Location'!$K:$K,TEXT(CN_CHI!$H95,"00000000000000"))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Location'!$C:$C,CN_CHI!$J$3,'Purchases by Location'!$K:$K,TEXT(CN_CHI!$H96,"00000000000000"))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Location'!$C:$C,CN_CHI!$J$3,'Purchases by Location'!$K:$K,TEXT(CN_CHI!$H97,"00000000000000"))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Location'!$C:$C,CN_CHI!$J$3,'Purchases by Location'!$K:$K,TEXT(CN_CHI!$H98,"00000000000000"))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Location'!$C:$C,CN_CHI!$J$3,'Purchases by Location'!$K:$K,TEXT(CN_CHI!$H99,"00000000000000"))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Location'!$C:$C,CN_CHI!$J$3,'Purchases by Location'!$K:$K,TEXT(CN_CHI!$H101,"00000000000000"))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Location'!$C:$C,CN_CHI!$J$3,'Purchases by Location'!$K:$K,TEXT(CN_CHI!$H102,"00000000000000"))</f>
        <v>1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Location'!$C:$C,CN_CHI!$J$3,'Purchases by Location'!$K:$K,TEXT(CN_CHI!$H103,"00000000000000"))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Location'!$C:$C,CN_CHI!$J$3,'Purchases by Location'!$K:$K,TEXT(CN_CHI!$H104,"00000000000000"))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Location'!$C:$C,CN_CHI!$J$3,'Purchases by Location'!$K:$K,TEXT(CN_CHI!$H105,"00000000000000"))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Location'!$C:$C,CN_CHI!$J$3,'Purchases by Location'!$K:$K,TEXT(CN_CHI!$H106,"00000000000000"))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Location'!$C:$C,CN_CHI!$J$3,'Purchases by Location'!$K:$K,TEXT(CN_CHI!$H107,"00000000000000"))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Renee Bowen</v>
      </c>
      <c r="E109" s="50" t="str">
        <f>IF(VLOOKUP($J$3,Locations!A:I,9,0)=0,"",VLOOKUP($J$3,Locations!A:I,9,0))</f>
        <v>Pacific Coast Mktg-IL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and Bus Dev Manager – Non-Commercial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rbowen@REDGOLD.com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317.414.3914 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620" priority="18"/>
  </conditionalFormatting>
  <conditionalFormatting sqref="B71">
    <cfRule type="duplicateValues" dxfId="1619" priority="17"/>
  </conditionalFormatting>
  <conditionalFormatting sqref="B86 B88">
    <cfRule type="duplicateValues" dxfId="1618" priority="16"/>
  </conditionalFormatting>
  <conditionalFormatting sqref="B101:B107">
    <cfRule type="duplicateValues" dxfId="1617" priority="15"/>
  </conditionalFormatting>
  <conditionalFormatting sqref="B87 B34:B39 B25:B27 B49:B55 B45:B47 B41:B43">
    <cfRule type="duplicateValues" dxfId="1616" priority="19"/>
  </conditionalFormatting>
  <conditionalFormatting sqref="B72:B85 B89:B99 B62:B70">
    <cfRule type="duplicateValues" dxfId="1615" priority="20"/>
  </conditionalFormatting>
  <conditionalFormatting sqref="A10">
    <cfRule type="expression" dxfId="1614" priority="14">
      <formula>$H10&gt;0</formula>
    </cfRule>
  </conditionalFormatting>
  <conditionalFormatting sqref="B48">
    <cfRule type="duplicateValues" dxfId="1613" priority="13"/>
  </conditionalFormatting>
  <conditionalFormatting sqref="B44">
    <cfRule type="duplicateValues" dxfId="1612" priority="12"/>
  </conditionalFormatting>
  <conditionalFormatting sqref="B40">
    <cfRule type="duplicateValues" dxfId="1611" priority="11"/>
  </conditionalFormatting>
  <conditionalFormatting sqref="B29:B33">
    <cfRule type="duplicateValues" dxfId="1610" priority="10"/>
  </conditionalFormatting>
  <conditionalFormatting sqref="B28">
    <cfRule type="duplicateValues" dxfId="1609" priority="9"/>
  </conditionalFormatting>
  <conditionalFormatting sqref="A13:F55 A56:A60 D56:E60 A61:F107">
    <cfRule type="expression" dxfId="1608" priority="8">
      <formula>$G13&gt;0</formula>
    </cfRule>
  </conditionalFormatting>
  <conditionalFormatting sqref="B44">
    <cfRule type="duplicateValues" dxfId="1607" priority="7"/>
  </conditionalFormatting>
  <conditionalFormatting sqref="B48">
    <cfRule type="duplicateValues" dxfId="1606" priority="6"/>
  </conditionalFormatting>
  <conditionalFormatting sqref="B62:B67">
    <cfRule type="duplicateValues" dxfId="1605" priority="5"/>
  </conditionalFormatting>
  <conditionalFormatting sqref="B89:B91">
    <cfRule type="duplicateValues" dxfId="1604" priority="4"/>
  </conditionalFormatting>
  <conditionalFormatting sqref="B93:B96">
    <cfRule type="duplicateValues" dxfId="1603" priority="3"/>
  </conditionalFormatting>
  <conditionalFormatting sqref="A108:A112 D108:E108 D110:E112 D109">
    <cfRule type="expression" dxfId="1602" priority="2">
      <formula>$G108&gt;0</formula>
    </cfRule>
  </conditionalFormatting>
  <conditionalFormatting sqref="E109">
    <cfRule type="expression" dxfId="1601" priority="1">
      <formula>$G109&gt;0</formula>
    </cfRule>
  </conditionalFormatting>
  <hyperlinks>
    <hyperlink ref="L1" location="Contents!A1" display="BACK TO CONTENTS TAB" xr:uid="{C2ED1D27-1E70-4BE5-83A9-8E61C7CD53D5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64DCBA-4B9D-4FC7-B564-1EED65A3445D}">
          <x14:formula1>
            <xm:f>Locations!$L:$L</xm:f>
          </x14:formula1>
          <xm:sqref>J2:M2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0543E-8B4A-4068-B7B0-EC74BE3470C1}">
  <sheetPr>
    <tabColor rgb="FFFFC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1694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000008500103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SE_CAL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Central Alabama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Location'!$C:$C,SE_CAL!$J$3,'Purchases by Location'!$K:$K,TEXT(SE_CAL!$H13,"00000000000000"))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Location'!$C:$C,SE_CAL!$J$3,'Purchases by Location'!$K:$K,TEXT(SE_CAL!$H14,"00000000000000"))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Location'!$C:$C,SE_CAL!$J$3,'Purchases by Location'!$K:$K,TEXT(SE_CAL!$H15,"00000000000000"))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Location'!$C:$C,SE_CAL!$J$3,'Purchases by Location'!$K:$K,TEXT(SE_CAL!$H16,"00000000000000"))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Location'!$C:$C,SE_CAL!$J$3,'Purchases by Location'!$K:$K,TEXT(SE_CAL!$H17,"00000000000000"))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Location'!$C:$C,SE_CAL!$J$3,'Purchases by Location'!$K:$K,TEXT(SE_CAL!$H18,"00000000000000"))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Location'!$C:$C,SE_CAL!$J$3,'Purchases by Location'!$K:$K,TEXT(SE_CAL!$H19,"00000000000000"))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Location'!$C:$C,SE_CAL!$J$3,'Purchases by Location'!$K:$K,TEXT(SE_CAL!$H20,"00000000000000"))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Location'!$C:$C,SE_CAL!$J$3,'Purchases by Location'!$K:$K,TEXT(SE_CAL!$H21,"00000000000000"))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Location'!$C:$C,SE_CAL!$J$3,'Purchases by Location'!$K:$K,TEXT(SE_CAL!$H22,"00000000000000"))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Location'!$C:$C,SE_CAL!$J$3,'Purchases by Location'!$K:$K,TEXT(SE_CAL!$H23,"00000000000000"))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Location'!$C:$C,SE_CAL!$J$3,'Purchases by Location'!$K:$K,TEXT(SE_CAL!$H25,"00000000000000"))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Location'!$C:$C,SE_CAL!$J$3,'Purchases by Location'!$K:$K,TEXT(SE_CAL!$H26,"00000000000000"))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Location'!$C:$C,SE_CAL!$J$3,'Purchases by Location'!$K:$K,TEXT(SE_CAL!$H27,"00000000000000"))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Location'!$C:$C,SE_CAL!$J$3,'Purchases by Location'!$K:$K,TEXT(SE_CAL!$H28,"00000000000000"))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Location'!$C:$C,SE_CAL!$J$3,'Purchases by Location'!$K:$K,TEXT(SE_CAL!$H29,"00000000000000"))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Location'!$C:$C,SE_CAL!$J$3,'Purchases by Location'!$K:$K,TEXT(SE_CAL!$H30,"00000000000000"))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Location'!$C:$C,SE_CAL!$J$3,'Purchases by Location'!$K:$K,TEXT(SE_CAL!$H31,"00000000000000"))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Location'!$C:$C,SE_CAL!$J$3,'Purchases by Location'!$K:$K,TEXT(SE_CAL!$H32,"00000000000000"))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Location'!$C:$C,SE_CAL!$J$3,'Purchases by Location'!$K:$K,TEXT(SE_CAL!$H33,"00000000000000"))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Location'!$C:$C,SE_CAL!$J$3,'Purchases by Location'!$K:$K,TEXT(SE_CAL!$H34,"00000000000000"))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Location'!$C:$C,SE_CAL!$J$3,'Purchases by Location'!$K:$K,TEXT(SE_CAL!$H35,"00000000000000"))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Location'!$C:$C,SE_CAL!$J$3,'Purchases by Location'!$K:$K,TEXT(SE_CAL!$H36,"00000000000000"))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Location'!$C:$C,SE_CAL!$J$3,'Purchases by Location'!$K:$K,TEXT(SE_CAL!$H37,"00000000000000"))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Location'!$C:$C,SE_CAL!$J$3,'Purchases by Location'!$K:$K,TEXT(SE_CAL!$H38,"00000000000000"))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Location'!$C:$C,SE_CAL!$J$3,'Purchases by Location'!$K:$K,TEXT(SE_CAL!$H39,"00000000000000"))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Location'!$C:$C,SE_CAL!$J$3,'Purchases by Location'!$K:$K,TEXT(SE_CAL!$H40,"00000000000000"))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Location'!$C:$C,SE_CAL!$J$3,'Purchases by Location'!$K:$K,TEXT(SE_CAL!$H41,"00000000000000"))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Location'!$C:$C,SE_CAL!$J$3,'Purchases by Location'!$K:$K,TEXT(SE_CAL!$H42,"00000000000000"))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Location'!$C:$C,SE_CAL!$J$3,'Purchases by Location'!$K:$K,TEXT(SE_CAL!$H43,"00000000000000"))</f>
        <v>1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Location'!$C:$C,SE_CAL!$J$3,'Purchases by Location'!$K:$K,TEXT(SE_CAL!$H44,"00000000000000"))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Location'!$C:$C,SE_CAL!$J$3,'Purchases by Location'!$K:$K,TEXT(SE_CAL!$H45,"00000000000000"))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Location'!$C:$C,SE_CAL!$J$3,'Purchases by Location'!$K:$K,TEXT(SE_CAL!$H46,"00000000000000"))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Location'!$C:$C,SE_CAL!$J$3,'Purchases by Location'!$K:$K,TEXT(SE_CAL!$H47,"00000000000000"))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Location'!$C:$C,SE_CAL!$J$3,'Purchases by Location'!$K:$K,TEXT(SE_CAL!$H48,"00000000000000"))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Location'!$C:$C,SE_CAL!$J$3,'Purchases by Location'!$K:$K,TEXT(SE_CAL!$H49,"00000000000000"))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Location'!$C:$C,SE_CAL!$J$3,'Purchases by Location'!$K:$K,TEXT(SE_CAL!$H50,"00000000000000"))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Location'!$C:$C,SE_CAL!$J$3,'Purchases by Location'!$K:$K,TEXT(SE_CAL!$H51,"00000000000000"))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Location'!$C:$C,SE_CAL!$J$3,'Purchases by Location'!$K:$K,TEXT(SE_CAL!$H52,"00000000000000"))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Location'!$C:$C,SE_CAL!$J$3,'Purchases by Location'!$K:$K,TEXT(SE_CAL!$H53,"00000000000000"))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Location'!$C:$C,SE_CAL!$J$3,'Purchases by Location'!$K:$K,TEXT(SE_CAL!$H54,"00000000000000"))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Location'!$C:$C,SE_CAL!$J$3,'Purchases by Location'!$K:$K,TEXT(SE_CAL!$H55,"00000000000000"))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Jodi Batten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National Sales &amp; Marketing Director Non-Commercial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jbatten@REDGOLD.com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512.626.4980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Location'!$C:$C,SE_CAL!$J$3,'Purchases by Location'!$K:$K,TEXT(SE_CAL!$H61,"00000000000000"))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Location'!$C:$C,SE_CAL!$J$3,'Purchases by Location'!$K:$K,TEXT(SE_CAL!$H62,"00000000000000"))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Location'!$C:$C,SE_CAL!$J$3,'Purchases by Location'!$K:$K,TEXT(SE_CAL!$H63,"00000000000000"))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Location'!$C:$C,SE_CAL!$J$3,'Purchases by Location'!$K:$K,TEXT(SE_CAL!$H64,"00000000000000"))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Location'!$C:$C,SE_CAL!$J$3,'Purchases by Location'!$K:$K,TEXT(SE_CAL!$H65,"00000000000000"))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Location'!$C:$C,SE_CAL!$J$3,'Purchases by Location'!$K:$K,TEXT(SE_CAL!$H66,"00000000000000"))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Location'!$C:$C,SE_CAL!$J$3,'Purchases by Location'!$K:$K,TEXT(SE_CAL!$H67,"00000000000000"))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Location'!$C:$C,SE_CAL!$J$3,'Purchases by Location'!$K:$K,TEXT(SE_CAL!$H68,"00000000000000"))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Location'!$C:$C,SE_CAL!$J$3,'Purchases by Location'!$K:$K,TEXT(SE_CAL!$H69,"00000000000000"))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Location'!$C:$C,SE_CAL!$J$3,'Purchases by Location'!$K:$K,TEXT(SE_CAL!$H70,"00000000000000"))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Location'!$C:$C,SE_CAL!$J$3,'Purchases by Location'!$K:$K,TEXT(SE_CAL!$H71,"00000000000000"))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Location'!$C:$C,SE_CAL!$J$3,'Purchases by Location'!$K:$K,TEXT(SE_CAL!$H72,"00000000000000"))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Location'!$C:$C,SE_CAL!$J$3,'Purchases by Location'!$K:$K,TEXT(SE_CAL!$H73,"00000000000000"))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Location'!$C:$C,SE_CAL!$J$3,'Purchases by Location'!$K:$K,TEXT(SE_CAL!$H74,"00000000000000"))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Location'!$C:$C,SE_CAL!$J$3,'Purchases by Location'!$K:$K,TEXT(SE_CAL!$H75,"00000000000000"))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Location'!$C:$C,SE_CAL!$J$3,'Purchases by Location'!$K:$K,TEXT(SE_CAL!$H76,"00000000000000"))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Location'!$C:$C,SE_CAL!$J$3,'Purchases by Location'!$K:$K,TEXT(SE_CAL!$H77,"00000000000000"))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Location'!$C:$C,SE_CAL!$J$3,'Purchases by Location'!$K:$K,TEXT(SE_CAL!$H78,"00000000000000"))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Location'!$C:$C,SE_CAL!$J$3,'Purchases by Location'!$K:$K,TEXT(SE_CAL!$H79,"00000000000000"))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Location'!$C:$C,SE_CAL!$J$3,'Purchases by Location'!$K:$K,TEXT(SE_CAL!$H80,"00000000000000"))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Location'!$C:$C,SE_CAL!$J$3,'Purchases by Location'!$K:$K,TEXT(SE_CAL!$H81,"00000000000000"))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Location'!$C:$C,SE_CAL!$J$3,'Purchases by Location'!$K:$K,TEXT(SE_CAL!$H82,"00000000000000"))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Location'!$C:$C,SE_CAL!$J$3,'Purchases by Location'!$K:$K,TEXT(SE_CAL!$H83,"00000000000000"))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Location'!$C:$C,SE_CAL!$J$3,'Purchases by Location'!$K:$K,TEXT(SE_CAL!$H84,"00000000000000"))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Location'!$C:$C,SE_CAL!$J$3,'Purchases by Location'!$K:$K,TEXT(SE_CAL!$H85,"00000000000000"))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Location'!$C:$C,SE_CAL!$J$3,'Purchases by Location'!$K:$K,TEXT(SE_CAL!$H86,"00000000000000"))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Location'!$C:$C,SE_CAL!$J$3,'Purchases by Location'!$K:$K,TEXT(SE_CAL!$H87,"00000000000000"))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Location'!$C:$C,SE_CAL!$J$3,'Purchases by Location'!$K:$K,TEXT(SE_CAL!$H88,"00000000000000"))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Location'!$C:$C,SE_CAL!$J$3,'Purchases by Location'!$K:$K,TEXT(SE_CAL!$H89,"00000000000000"))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Location'!$C:$C,SE_CAL!$J$3,'Purchases by Location'!$K:$K,TEXT(SE_CAL!$H90,"00000000000000"))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Location'!$C:$C,SE_CAL!$J$3,'Purchases by Location'!$K:$K,TEXT(SE_CAL!$H91,"00000000000000"))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Location'!$C:$C,SE_CAL!$J$3,'Purchases by Location'!$K:$K,TEXT(SE_CAL!$H92,"00000000000000"))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Location'!$C:$C,SE_CAL!$J$3,'Purchases by Location'!$K:$K,TEXT(SE_CAL!$H93,"00000000000000"))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Location'!$C:$C,SE_CAL!$J$3,'Purchases by Location'!$K:$K,TEXT(SE_CAL!$H94,"00000000000000"))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Location'!$C:$C,SE_CAL!$J$3,'Purchases by Location'!$K:$K,TEXT(SE_CAL!$H95,"00000000000000"))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Location'!$C:$C,SE_CAL!$J$3,'Purchases by Location'!$K:$K,TEXT(SE_CAL!$H96,"00000000000000"))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Location'!$C:$C,SE_CAL!$J$3,'Purchases by Location'!$K:$K,TEXT(SE_CAL!$H97,"00000000000000"))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Location'!$C:$C,SE_CAL!$J$3,'Purchases by Location'!$K:$K,TEXT(SE_CAL!$H98,"00000000000000"))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Location'!$C:$C,SE_CAL!$J$3,'Purchases by Location'!$K:$K,TEXT(SE_CAL!$H99,"00000000000000"))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Location'!$C:$C,SE_CAL!$J$3,'Purchases by Location'!$K:$K,TEXT(SE_CAL!$H101,"00000000000000"))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Location'!$C:$C,SE_CAL!$J$3,'Purchases by Location'!$K:$K,TEXT(SE_CAL!$H102,"00000000000000"))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Location'!$C:$C,SE_CAL!$J$3,'Purchases by Location'!$K:$K,TEXT(SE_CAL!$H103,"00000000000000"))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Location'!$C:$C,SE_CAL!$J$3,'Purchases by Location'!$K:$K,TEXT(SE_CAL!$H104,"00000000000000"))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Location'!$C:$C,SE_CAL!$J$3,'Purchases by Location'!$K:$K,TEXT(SE_CAL!$H105,"00000000000000"))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Location'!$C:$C,SE_CAL!$J$3,'Purchases by Location'!$K:$K,TEXT(SE_CAL!$H106,"00000000000000"))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Location'!$C:$C,SE_CAL!$J$3,'Purchases by Location'!$K:$K,TEXT(SE_CAL!$H107,"00000000000000"))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Jodi Batten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National Sales &amp; Marketing Director Non-Commercial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jbatten@REDGOLD.com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512.626.4980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900" priority="18"/>
  </conditionalFormatting>
  <conditionalFormatting sqref="B71">
    <cfRule type="duplicateValues" dxfId="899" priority="17"/>
  </conditionalFormatting>
  <conditionalFormatting sqref="B86 B88">
    <cfRule type="duplicateValues" dxfId="898" priority="16"/>
  </conditionalFormatting>
  <conditionalFormatting sqref="B101:B107">
    <cfRule type="duplicateValues" dxfId="897" priority="15"/>
  </conditionalFormatting>
  <conditionalFormatting sqref="B87 B34:B39 B25:B27 B49:B55 B45:B47 B41:B43">
    <cfRule type="duplicateValues" dxfId="896" priority="19"/>
  </conditionalFormatting>
  <conditionalFormatting sqref="B72:B85 B89:B99 B62:B70">
    <cfRule type="duplicateValues" dxfId="895" priority="20"/>
  </conditionalFormatting>
  <conditionalFormatting sqref="A10">
    <cfRule type="expression" dxfId="894" priority="14">
      <formula>$H10&gt;0</formula>
    </cfRule>
  </conditionalFormatting>
  <conditionalFormatting sqref="B48">
    <cfRule type="duplicateValues" dxfId="893" priority="13"/>
  </conditionalFormatting>
  <conditionalFormatting sqref="B44">
    <cfRule type="duplicateValues" dxfId="892" priority="12"/>
  </conditionalFormatting>
  <conditionalFormatting sqref="B40">
    <cfRule type="duplicateValues" dxfId="891" priority="11"/>
  </conditionalFormatting>
  <conditionalFormatting sqref="B29:B33">
    <cfRule type="duplicateValues" dxfId="890" priority="10"/>
  </conditionalFormatting>
  <conditionalFormatting sqref="B28">
    <cfRule type="duplicateValues" dxfId="889" priority="9"/>
  </conditionalFormatting>
  <conditionalFormatting sqref="A13:F55 A56:A60 D56:E60 A61:F107">
    <cfRule type="expression" dxfId="888" priority="8">
      <formula>$G13&gt;0</formula>
    </cfRule>
  </conditionalFormatting>
  <conditionalFormatting sqref="B44">
    <cfRule type="duplicateValues" dxfId="887" priority="7"/>
  </conditionalFormatting>
  <conditionalFormatting sqref="B48">
    <cfRule type="duplicateValues" dxfId="886" priority="6"/>
  </conditionalFormatting>
  <conditionalFormatting sqref="B62:B67">
    <cfRule type="duplicateValues" dxfId="885" priority="5"/>
  </conditionalFormatting>
  <conditionalFormatting sqref="B89:B91">
    <cfRule type="duplicateValues" dxfId="884" priority="4"/>
  </conditionalFormatting>
  <conditionalFormatting sqref="B93:B96">
    <cfRule type="duplicateValues" dxfId="883" priority="3"/>
  </conditionalFormatting>
  <conditionalFormatting sqref="A108:A112 D108:E108 D110:E112 D109">
    <cfRule type="expression" dxfId="882" priority="2">
      <formula>$G108&gt;0</formula>
    </cfRule>
  </conditionalFormatting>
  <conditionalFormatting sqref="E109">
    <cfRule type="expression" dxfId="881" priority="1">
      <formula>$G109&gt;0</formula>
    </cfRule>
  </conditionalFormatting>
  <hyperlinks>
    <hyperlink ref="L1" location="Contents!A1" display="BACK TO CONTENTS TAB" xr:uid="{1B9FFCB4-9536-4A7D-BDF6-1FBC3D705F71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EADA7F-5D55-4E87-B466-EEFB2BFC00B1}">
          <x14:formula1>
            <xm:f>Locations!$L:$L</xm:f>
          </x14:formula1>
          <xm:sqref>J2:M2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F8B6-4520-4F5A-8CEC-9B11A83456D5}">
  <sheetPr>
    <tabColor rgb="FFFFC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1379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000008500338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SE_GFC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Gulf Coast, AL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Location'!$C:$C,SE_GFC!$J$3,'Purchases by Location'!$K:$K,TEXT(SE_GFC!$H13,"00000000000000"))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Location'!$C:$C,SE_GFC!$J$3,'Purchases by Location'!$K:$K,TEXT(SE_GFC!$H14,"00000000000000"))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Location'!$C:$C,SE_GFC!$J$3,'Purchases by Location'!$K:$K,TEXT(SE_GFC!$H15,"00000000000000"))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Location'!$C:$C,SE_GFC!$J$3,'Purchases by Location'!$K:$K,TEXT(SE_GFC!$H16,"00000000000000"))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Location'!$C:$C,SE_GFC!$J$3,'Purchases by Location'!$K:$K,TEXT(SE_GFC!$H17,"00000000000000"))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Location'!$C:$C,SE_GFC!$J$3,'Purchases by Location'!$K:$K,TEXT(SE_GFC!$H18,"00000000000000"))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Location'!$C:$C,SE_GFC!$J$3,'Purchases by Location'!$K:$K,TEXT(SE_GFC!$H19,"00000000000000"))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Location'!$C:$C,SE_GFC!$J$3,'Purchases by Location'!$K:$K,TEXT(SE_GFC!$H20,"00000000000000"))</f>
        <v>1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Location'!$C:$C,SE_GFC!$J$3,'Purchases by Location'!$K:$K,TEXT(SE_GFC!$H21,"00000000000000"))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Location'!$C:$C,SE_GFC!$J$3,'Purchases by Location'!$K:$K,TEXT(SE_GFC!$H22,"00000000000000"))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Location'!$C:$C,SE_GFC!$J$3,'Purchases by Location'!$K:$K,TEXT(SE_GFC!$H23,"00000000000000"))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Location'!$C:$C,SE_GFC!$J$3,'Purchases by Location'!$K:$K,TEXT(SE_GFC!$H25,"00000000000000"))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Location'!$C:$C,SE_GFC!$J$3,'Purchases by Location'!$K:$K,TEXT(SE_GFC!$H26,"00000000000000"))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Location'!$C:$C,SE_GFC!$J$3,'Purchases by Location'!$K:$K,TEXT(SE_GFC!$H27,"00000000000000"))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Location'!$C:$C,SE_GFC!$J$3,'Purchases by Location'!$K:$K,TEXT(SE_GFC!$H28,"00000000000000"))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Location'!$C:$C,SE_GFC!$J$3,'Purchases by Location'!$K:$K,TEXT(SE_GFC!$H29,"00000000000000"))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Location'!$C:$C,SE_GFC!$J$3,'Purchases by Location'!$K:$K,TEXT(SE_GFC!$H30,"00000000000000"))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Location'!$C:$C,SE_GFC!$J$3,'Purchases by Location'!$K:$K,TEXT(SE_GFC!$H31,"00000000000000"))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Location'!$C:$C,SE_GFC!$J$3,'Purchases by Location'!$K:$K,TEXT(SE_GFC!$H32,"00000000000000"))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Location'!$C:$C,SE_GFC!$J$3,'Purchases by Location'!$K:$K,TEXT(SE_GFC!$H33,"00000000000000"))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Location'!$C:$C,SE_GFC!$J$3,'Purchases by Location'!$K:$K,TEXT(SE_GFC!$H34,"00000000000000"))</f>
        <v>1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Location'!$C:$C,SE_GFC!$J$3,'Purchases by Location'!$K:$K,TEXT(SE_GFC!$H35,"00000000000000"))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Location'!$C:$C,SE_GFC!$J$3,'Purchases by Location'!$K:$K,TEXT(SE_GFC!$H36,"00000000000000"))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Location'!$C:$C,SE_GFC!$J$3,'Purchases by Location'!$K:$K,TEXT(SE_GFC!$H37,"00000000000000"))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Location'!$C:$C,SE_GFC!$J$3,'Purchases by Location'!$K:$K,TEXT(SE_GFC!$H38,"00000000000000"))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Location'!$C:$C,SE_GFC!$J$3,'Purchases by Location'!$K:$K,TEXT(SE_GFC!$H39,"00000000000000"))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Location'!$C:$C,SE_GFC!$J$3,'Purchases by Location'!$K:$K,TEXT(SE_GFC!$H40,"00000000000000"))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Location'!$C:$C,SE_GFC!$J$3,'Purchases by Location'!$K:$K,TEXT(SE_GFC!$H41,"00000000000000"))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Location'!$C:$C,SE_GFC!$J$3,'Purchases by Location'!$K:$K,TEXT(SE_GFC!$H42,"00000000000000"))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Location'!$C:$C,SE_GFC!$J$3,'Purchases by Location'!$K:$K,TEXT(SE_GFC!$H43,"00000000000000"))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Location'!$C:$C,SE_GFC!$J$3,'Purchases by Location'!$K:$K,TEXT(SE_GFC!$H44,"00000000000000"))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Location'!$C:$C,SE_GFC!$J$3,'Purchases by Location'!$K:$K,TEXT(SE_GFC!$H45,"00000000000000"))</f>
        <v>2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Location'!$C:$C,SE_GFC!$J$3,'Purchases by Location'!$K:$K,TEXT(SE_GFC!$H46,"00000000000000"))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Location'!$C:$C,SE_GFC!$J$3,'Purchases by Location'!$K:$K,TEXT(SE_GFC!$H47,"00000000000000"))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Location'!$C:$C,SE_GFC!$J$3,'Purchases by Location'!$K:$K,TEXT(SE_GFC!$H48,"00000000000000"))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Location'!$C:$C,SE_GFC!$J$3,'Purchases by Location'!$K:$K,TEXT(SE_GFC!$H49,"00000000000000"))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Location'!$C:$C,SE_GFC!$J$3,'Purchases by Location'!$K:$K,TEXT(SE_GFC!$H50,"00000000000000"))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Location'!$C:$C,SE_GFC!$J$3,'Purchases by Location'!$K:$K,TEXT(SE_GFC!$H51,"00000000000000"))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Location'!$C:$C,SE_GFC!$J$3,'Purchases by Location'!$K:$K,TEXT(SE_GFC!$H52,"00000000000000"))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Location'!$C:$C,SE_GFC!$J$3,'Purchases by Location'!$K:$K,TEXT(SE_GFC!$H53,"00000000000000"))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Location'!$C:$C,SE_GFC!$J$3,'Purchases by Location'!$K:$K,TEXT(SE_GFC!$H54,"00000000000000"))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Location'!$C:$C,SE_GFC!$J$3,'Purchases by Location'!$K:$K,TEXT(SE_GFC!$H55,"00000000000000"))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Jodi Batten</v>
      </c>
      <c r="E57" s="50" t="str">
        <f>IF(VLOOKUP($J$3,Locations!A:I,9,0)=0,"",VLOOKUP($J$3,Locations!A:I,9,0))</f>
        <v>Food Sales East-AL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National Sales &amp; Marketing Director Non-Commercial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jbatten@REDGOLD.com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512.626.4980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Location'!$C:$C,SE_GFC!$J$3,'Purchases by Location'!$K:$K,TEXT(SE_GFC!$H61,"00000000000000"))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Location'!$C:$C,SE_GFC!$J$3,'Purchases by Location'!$K:$K,TEXT(SE_GFC!$H62,"00000000000000"))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Location'!$C:$C,SE_GFC!$J$3,'Purchases by Location'!$K:$K,TEXT(SE_GFC!$H63,"00000000000000"))</f>
        <v>1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Location'!$C:$C,SE_GFC!$J$3,'Purchases by Location'!$K:$K,TEXT(SE_GFC!$H64,"00000000000000"))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Location'!$C:$C,SE_GFC!$J$3,'Purchases by Location'!$K:$K,TEXT(SE_GFC!$H65,"00000000000000"))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Location'!$C:$C,SE_GFC!$J$3,'Purchases by Location'!$K:$K,TEXT(SE_GFC!$H66,"00000000000000"))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Location'!$C:$C,SE_GFC!$J$3,'Purchases by Location'!$K:$K,TEXT(SE_GFC!$H67,"00000000000000"))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Location'!$C:$C,SE_GFC!$J$3,'Purchases by Location'!$K:$K,TEXT(SE_GFC!$H68,"00000000000000"))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Location'!$C:$C,SE_GFC!$J$3,'Purchases by Location'!$K:$K,TEXT(SE_GFC!$H69,"00000000000000"))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Location'!$C:$C,SE_GFC!$J$3,'Purchases by Location'!$K:$K,TEXT(SE_GFC!$H70,"00000000000000"))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Location'!$C:$C,SE_GFC!$J$3,'Purchases by Location'!$K:$K,TEXT(SE_GFC!$H71,"00000000000000"))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Location'!$C:$C,SE_GFC!$J$3,'Purchases by Location'!$K:$K,TEXT(SE_GFC!$H72,"00000000000000"))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Location'!$C:$C,SE_GFC!$J$3,'Purchases by Location'!$K:$K,TEXT(SE_GFC!$H73,"00000000000000"))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Location'!$C:$C,SE_GFC!$J$3,'Purchases by Location'!$K:$K,TEXT(SE_GFC!$H74,"00000000000000"))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Location'!$C:$C,SE_GFC!$J$3,'Purchases by Location'!$K:$K,TEXT(SE_GFC!$H75,"00000000000000"))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Location'!$C:$C,SE_GFC!$J$3,'Purchases by Location'!$K:$K,TEXT(SE_GFC!$H76,"00000000000000"))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Location'!$C:$C,SE_GFC!$J$3,'Purchases by Location'!$K:$K,TEXT(SE_GFC!$H77,"00000000000000"))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Location'!$C:$C,SE_GFC!$J$3,'Purchases by Location'!$K:$K,TEXT(SE_GFC!$H78,"00000000000000"))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Location'!$C:$C,SE_GFC!$J$3,'Purchases by Location'!$K:$K,TEXT(SE_GFC!$H79,"00000000000000"))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Location'!$C:$C,SE_GFC!$J$3,'Purchases by Location'!$K:$K,TEXT(SE_GFC!$H80,"00000000000000"))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Location'!$C:$C,SE_GFC!$J$3,'Purchases by Location'!$K:$K,TEXT(SE_GFC!$H81,"00000000000000"))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Location'!$C:$C,SE_GFC!$J$3,'Purchases by Location'!$K:$K,TEXT(SE_GFC!$H82,"00000000000000"))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Location'!$C:$C,SE_GFC!$J$3,'Purchases by Location'!$K:$K,TEXT(SE_GFC!$H83,"00000000000000"))</f>
        <v>1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Location'!$C:$C,SE_GFC!$J$3,'Purchases by Location'!$K:$K,TEXT(SE_GFC!$H84,"00000000000000"))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Location'!$C:$C,SE_GFC!$J$3,'Purchases by Location'!$K:$K,TEXT(SE_GFC!$H85,"00000000000000"))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Location'!$C:$C,SE_GFC!$J$3,'Purchases by Location'!$K:$K,TEXT(SE_GFC!$H86,"00000000000000"))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Location'!$C:$C,SE_GFC!$J$3,'Purchases by Location'!$K:$K,TEXT(SE_GFC!$H87,"00000000000000"))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Location'!$C:$C,SE_GFC!$J$3,'Purchases by Location'!$K:$K,TEXT(SE_GFC!$H88,"00000000000000"))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Location'!$C:$C,SE_GFC!$J$3,'Purchases by Location'!$K:$K,TEXT(SE_GFC!$H89,"00000000000000"))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Location'!$C:$C,SE_GFC!$J$3,'Purchases by Location'!$K:$K,TEXT(SE_GFC!$H90,"00000000000000"))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Location'!$C:$C,SE_GFC!$J$3,'Purchases by Location'!$K:$K,TEXT(SE_GFC!$H91,"00000000000000"))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Location'!$C:$C,SE_GFC!$J$3,'Purchases by Location'!$K:$K,TEXT(SE_GFC!$H92,"00000000000000"))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Location'!$C:$C,SE_GFC!$J$3,'Purchases by Location'!$K:$K,TEXT(SE_GFC!$H93,"00000000000000"))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Location'!$C:$C,SE_GFC!$J$3,'Purchases by Location'!$K:$K,TEXT(SE_GFC!$H94,"00000000000000"))</f>
        <v>1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Location'!$C:$C,SE_GFC!$J$3,'Purchases by Location'!$K:$K,TEXT(SE_GFC!$H95,"00000000000000"))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Location'!$C:$C,SE_GFC!$J$3,'Purchases by Location'!$K:$K,TEXT(SE_GFC!$H96,"00000000000000"))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Location'!$C:$C,SE_GFC!$J$3,'Purchases by Location'!$K:$K,TEXT(SE_GFC!$H97,"00000000000000"))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Location'!$C:$C,SE_GFC!$J$3,'Purchases by Location'!$K:$K,TEXT(SE_GFC!$H98,"00000000000000"))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Location'!$C:$C,SE_GFC!$J$3,'Purchases by Location'!$K:$K,TEXT(SE_GFC!$H99,"00000000000000"))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Location'!$C:$C,SE_GFC!$J$3,'Purchases by Location'!$K:$K,TEXT(SE_GFC!$H101,"00000000000000"))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Location'!$C:$C,SE_GFC!$J$3,'Purchases by Location'!$K:$K,TEXT(SE_GFC!$H102,"00000000000000"))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Location'!$C:$C,SE_GFC!$J$3,'Purchases by Location'!$K:$K,TEXT(SE_GFC!$H103,"00000000000000"))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Location'!$C:$C,SE_GFC!$J$3,'Purchases by Location'!$K:$K,TEXT(SE_GFC!$H104,"00000000000000"))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Location'!$C:$C,SE_GFC!$J$3,'Purchases by Location'!$K:$K,TEXT(SE_GFC!$H105,"00000000000000"))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Location'!$C:$C,SE_GFC!$J$3,'Purchases by Location'!$K:$K,TEXT(SE_GFC!$H106,"00000000000000"))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Location'!$C:$C,SE_GFC!$J$3,'Purchases by Location'!$K:$K,TEXT(SE_GFC!$H107,"00000000000000"))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Jodi Batten</v>
      </c>
      <c r="E109" s="50" t="str">
        <f>IF(VLOOKUP($J$3,Locations!A:I,9,0)=0,"",VLOOKUP($J$3,Locations!A:I,9,0))</f>
        <v>Food Sales East-AL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National Sales &amp; Marketing Director Non-Commercial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jbatten@REDGOLD.com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512.626.4980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880" priority="18"/>
  </conditionalFormatting>
  <conditionalFormatting sqref="B71">
    <cfRule type="duplicateValues" dxfId="879" priority="17"/>
  </conditionalFormatting>
  <conditionalFormatting sqref="B86 B88">
    <cfRule type="duplicateValues" dxfId="878" priority="16"/>
  </conditionalFormatting>
  <conditionalFormatting sqref="B101:B107">
    <cfRule type="duplicateValues" dxfId="877" priority="15"/>
  </conditionalFormatting>
  <conditionalFormatting sqref="B87 B34:B39 B25:B27 B49:B55 B45:B47 B41:B43">
    <cfRule type="duplicateValues" dxfId="876" priority="19"/>
  </conditionalFormatting>
  <conditionalFormatting sqref="B72:B85 B89:B99 B62:B70">
    <cfRule type="duplicateValues" dxfId="875" priority="20"/>
  </conditionalFormatting>
  <conditionalFormatting sqref="A10">
    <cfRule type="expression" dxfId="874" priority="14">
      <formula>$H10&gt;0</formula>
    </cfRule>
  </conditionalFormatting>
  <conditionalFormatting sqref="B48">
    <cfRule type="duplicateValues" dxfId="873" priority="13"/>
  </conditionalFormatting>
  <conditionalFormatting sqref="B44">
    <cfRule type="duplicateValues" dxfId="872" priority="12"/>
  </conditionalFormatting>
  <conditionalFormatting sqref="B40">
    <cfRule type="duplicateValues" dxfId="871" priority="11"/>
  </conditionalFormatting>
  <conditionalFormatting sqref="B29:B33">
    <cfRule type="duplicateValues" dxfId="870" priority="10"/>
  </conditionalFormatting>
  <conditionalFormatting sqref="B28">
    <cfRule type="duplicateValues" dxfId="869" priority="9"/>
  </conditionalFormatting>
  <conditionalFormatting sqref="A13:F55 A56:A60 D56:E60 A61:F107">
    <cfRule type="expression" dxfId="868" priority="8">
      <formula>$G13&gt;0</formula>
    </cfRule>
  </conditionalFormatting>
  <conditionalFormatting sqref="B44">
    <cfRule type="duplicateValues" dxfId="867" priority="7"/>
  </conditionalFormatting>
  <conditionalFormatting sqref="B48">
    <cfRule type="duplicateValues" dxfId="866" priority="6"/>
  </conditionalFormatting>
  <conditionalFormatting sqref="B62:B67">
    <cfRule type="duplicateValues" dxfId="865" priority="5"/>
  </conditionalFormatting>
  <conditionalFormatting sqref="B89:B91">
    <cfRule type="duplicateValues" dxfId="864" priority="4"/>
  </conditionalFormatting>
  <conditionalFormatting sqref="B93:B96">
    <cfRule type="duplicateValues" dxfId="863" priority="3"/>
  </conditionalFormatting>
  <conditionalFormatting sqref="A108:A112 D108:E108 D110:E112 D109">
    <cfRule type="expression" dxfId="862" priority="2">
      <formula>$G108&gt;0</formula>
    </cfRule>
  </conditionalFormatting>
  <conditionalFormatting sqref="E109">
    <cfRule type="expression" dxfId="861" priority="1">
      <formula>$G109&gt;0</formula>
    </cfRule>
  </conditionalFormatting>
  <hyperlinks>
    <hyperlink ref="L1" location="Contents!A1" display="BACK TO CONTENTS TAB" xr:uid="{7AB3ADB0-8723-4CE1-8B8C-F3EE2B49FA88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C75E93-7A90-41F2-81CA-EDC26C923DED}">
          <x14:formula1>
            <xm:f>Locations!$L:$L</xm:f>
          </x14:formula1>
          <xm:sqref>J2:M2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6230-8DE6-40D6-AF8A-84ACB698D69A}">
  <sheetPr>
    <tabColor rgb="FFFFC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1695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000008500092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SE_ARK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Arkansas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Location'!$C:$C,SE_ARK!$J$3,'Purchases by Location'!$K:$K,TEXT(SE_ARK!$H13,"00000000000000"))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Location'!$C:$C,SE_ARK!$J$3,'Purchases by Location'!$K:$K,TEXT(SE_ARK!$H14,"00000000000000"))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Location'!$C:$C,SE_ARK!$J$3,'Purchases by Location'!$K:$K,TEXT(SE_ARK!$H15,"00000000000000"))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Location'!$C:$C,SE_ARK!$J$3,'Purchases by Location'!$K:$K,TEXT(SE_ARK!$H16,"00000000000000"))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Location'!$C:$C,SE_ARK!$J$3,'Purchases by Location'!$K:$K,TEXT(SE_ARK!$H17,"00000000000000"))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Location'!$C:$C,SE_ARK!$J$3,'Purchases by Location'!$K:$K,TEXT(SE_ARK!$H18,"00000000000000"))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Location'!$C:$C,SE_ARK!$J$3,'Purchases by Location'!$K:$K,TEXT(SE_ARK!$H19,"00000000000000"))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Location'!$C:$C,SE_ARK!$J$3,'Purchases by Location'!$K:$K,TEXT(SE_ARK!$H20,"00000000000000"))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Location'!$C:$C,SE_ARK!$J$3,'Purchases by Location'!$K:$K,TEXT(SE_ARK!$H21,"00000000000000"))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Location'!$C:$C,SE_ARK!$J$3,'Purchases by Location'!$K:$K,TEXT(SE_ARK!$H22,"00000000000000"))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Location'!$C:$C,SE_ARK!$J$3,'Purchases by Location'!$K:$K,TEXT(SE_ARK!$H23,"00000000000000"))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Location'!$C:$C,SE_ARK!$J$3,'Purchases by Location'!$K:$K,TEXT(SE_ARK!$H25,"00000000000000"))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Location'!$C:$C,SE_ARK!$J$3,'Purchases by Location'!$K:$K,TEXT(SE_ARK!$H26,"00000000000000"))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Location'!$C:$C,SE_ARK!$J$3,'Purchases by Location'!$K:$K,TEXT(SE_ARK!$H27,"00000000000000"))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Location'!$C:$C,SE_ARK!$J$3,'Purchases by Location'!$K:$K,TEXT(SE_ARK!$H28,"00000000000000"))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Location'!$C:$C,SE_ARK!$J$3,'Purchases by Location'!$K:$K,TEXT(SE_ARK!$H29,"00000000000000"))</f>
        <v>2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Location'!$C:$C,SE_ARK!$J$3,'Purchases by Location'!$K:$K,TEXT(SE_ARK!$H30,"00000000000000"))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Location'!$C:$C,SE_ARK!$J$3,'Purchases by Location'!$K:$K,TEXT(SE_ARK!$H31,"00000000000000"))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Location'!$C:$C,SE_ARK!$J$3,'Purchases by Location'!$K:$K,TEXT(SE_ARK!$H32,"00000000000000"))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Location'!$C:$C,SE_ARK!$J$3,'Purchases by Location'!$K:$K,TEXT(SE_ARK!$H33,"00000000000000"))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Location'!$C:$C,SE_ARK!$J$3,'Purchases by Location'!$K:$K,TEXT(SE_ARK!$H34,"00000000000000"))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Location'!$C:$C,SE_ARK!$J$3,'Purchases by Location'!$K:$K,TEXT(SE_ARK!$H35,"00000000000000"))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Location'!$C:$C,SE_ARK!$J$3,'Purchases by Location'!$K:$K,TEXT(SE_ARK!$H36,"00000000000000"))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Location'!$C:$C,SE_ARK!$J$3,'Purchases by Location'!$K:$K,TEXT(SE_ARK!$H37,"00000000000000"))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Location'!$C:$C,SE_ARK!$J$3,'Purchases by Location'!$K:$K,TEXT(SE_ARK!$H38,"00000000000000"))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Location'!$C:$C,SE_ARK!$J$3,'Purchases by Location'!$K:$K,TEXT(SE_ARK!$H39,"00000000000000"))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Location'!$C:$C,SE_ARK!$J$3,'Purchases by Location'!$K:$K,TEXT(SE_ARK!$H40,"00000000000000"))</f>
        <v>1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Location'!$C:$C,SE_ARK!$J$3,'Purchases by Location'!$K:$K,TEXT(SE_ARK!$H41,"00000000000000"))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Location'!$C:$C,SE_ARK!$J$3,'Purchases by Location'!$K:$K,TEXT(SE_ARK!$H42,"00000000000000"))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Location'!$C:$C,SE_ARK!$J$3,'Purchases by Location'!$K:$K,TEXT(SE_ARK!$H43,"00000000000000"))</f>
        <v>1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Location'!$C:$C,SE_ARK!$J$3,'Purchases by Location'!$K:$K,TEXT(SE_ARK!$H44,"00000000000000"))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Location'!$C:$C,SE_ARK!$J$3,'Purchases by Location'!$K:$K,TEXT(SE_ARK!$H45,"00000000000000"))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Location'!$C:$C,SE_ARK!$J$3,'Purchases by Location'!$K:$K,TEXT(SE_ARK!$H46,"00000000000000"))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Location'!$C:$C,SE_ARK!$J$3,'Purchases by Location'!$K:$K,TEXT(SE_ARK!$H47,"00000000000000"))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Location'!$C:$C,SE_ARK!$J$3,'Purchases by Location'!$K:$K,TEXT(SE_ARK!$H48,"00000000000000"))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Location'!$C:$C,SE_ARK!$J$3,'Purchases by Location'!$K:$K,TEXT(SE_ARK!$H49,"00000000000000"))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Location'!$C:$C,SE_ARK!$J$3,'Purchases by Location'!$K:$K,TEXT(SE_ARK!$H50,"00000000000000"))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Location'!$C:$C,SE_ARK!$J$3,'Purchases by Location'!$K:$K,TEXT(SE_ARK!$H51,"00000000000000"))</f>
        <v>1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Location'!$C:$C,SE_ARK!$J$3,'Purchases by Location'!$K:$K,TEXT(SE_ARK!$H52,"00000000000000"))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Location'!$C:$C,SE_ARK!$J$3,'Purchases by Location'!$K:$K,TEXT(SE_ARK!$H53,"00000000000000"))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Location'!$C:$C,SE_ARK!$J$3,'Purchases by Location'!$K:$K,TEXT(SE_ARK!$H54,"00000000000000"))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Location'!$C:$C,SE_ARK!$J$3,'Purchases by Location'!$K:$K,TEXT(SE_ARK!$H55,"00000000000000"))</f>
        <v>1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>Food Sales East-AR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Location'!$C:$C,SE_ARK!$J$3,'Purchases by Location'!$K:$K,TEXT(SE_ARK!$H61,"00000000000000"))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Location'!$C:$C,SE_ARK!$J$3,'Purchases by Location'!$K:$K,TEXT(SE_ARK!$H62,"00000000000000"))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Location'!$C:$C,SE_ARK!$J$3,'Purchases by Location'!$K:$K,TEXT(SE_ARK!$H63,"00000000000000"))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Location'!$C:$C,SE_ARK!$J$3,'Purchases by Location'!$K:$K,TEXT(SE_ARK!$H64,"00000000000000"))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Location'!$C:$C,SE_ARK!$J$3,'Purchases by Location'!$K:$K,TEXT(SE_ARK!$H65,"00000000000000"))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Location'!$C:$C,SE_ARK!$J$3,'Purchases by Location'!$K:$K,TEXT(SE_ARK!$H66,"00000000000000"))</f>
        <v>1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Location'!$C:$C,SE_ARK!$J$3,'Purchases by Location'!$K:$K,TEXT(SE_ARK!$H67,"00000000000000"))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Location'!$C:$C,SE_ARK!$J$3,'Purchases by Location'!$K:$K,TEXT(SE_ARK!$H68,"00000000000000"))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Location'!$C:$C,SE_ARK!$J$3,'Purchases by Location'!$K:$K,TEXT(SE_ARK!$H69,"00000000000000"))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Location'!$C:$C,SE_ARK!$J$3,'Purchases by Location'!$K:$K,TEXT(SE_ARK!$H70,"00000000000000"))</f>
        <v>1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Location'!$C:$C,SE_ARK!$J$3,'Purchases by Location'!$K:$K,TEXT(SE_ARK!$H71,"00000000000000"))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Location'!$C:$C,SE_ARK!$J$3,'Purchases by Location'!$K:$K,TEXT(SE_ARK!$H72,"00000000000000"))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Location'!$C:$C,SE_ARK!$J$3,'Purchases by Location'!$K:$K,TEXT(SE_ARK!$H73,"00000000000000"))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Location'!$C:$C,SE_ARK!$J$3,'Purchases by Location'!$K:$K,TEXT(SE_ARK!$H74,"00000000000000"))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Location'!$C:$C,SE_ARK!$J$3,'Purchases by Location'!$K:$K,TEXT(SE_ARK!$H75,"00000000000000"))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Location'!$C:$C,SE_ARK!$J$3,'Purchases by Location'!$K:$K,TEXT(SE_ARK!$H76,"00000000000000"))</f>
        <v>1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Location'!$C:$C,SE_ARK!$J$3,'Purchases by Location'!$K:$K,TEXT(SE_ARK!$H77,"00000000000000"))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Location'!$C:$C,SE_ARK!$J$3,'Purchases by Location'!$K:$K,TEXT(SE_ARK!$H78,"00000000000000"))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Location'!$C:$C,SE_ARK!$J$3,'Purchases by Location'!$K:$K,TEXT(SE_ARK!$H79,"00000000000000"))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Location'!$C:$C,SE_ARK!$J$3,'Purchases by Location'!$K:$K,TEXT(SE_ARK!$H80,"00000000000000"))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Location'!$C:$C,SE_ARK!$J$3,'Purchases by Location'!$K:$K,TEXT(SE_ARK!$H81,"00000000000000"))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Location'!$C:$C,SE_ARK!$J$3,'Purchases by Location'!$K:$K,TEXT(SE_ARK!$H82,"00000000000000"))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Location'!$C:$C,SE_ARK!$J$3,'Purchases by Location'!$K:$K,TEXT(SE_ARK!$H83,"00000000000000"))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Location'!$C:$C,SE_ARK!$J$3,'Purchases by Location'!$K:$K,TEXT(SE_ARK!$H84,"00000000000000"))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Location'!$C:$C,SE_ARK!$J$3,'Purchases by Location'!$K:$K,TEXT(SE_ARK!$H85,"00000000000000"))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Location'!$C:$C,SE_ARK!$J$3,'Purchases by Location'!$K:$K,TEXT(SE_ARK!$H86,"00000000000000"))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Location'!$C:$C,SE_ARK!$J$3,'Purchases by Location'!$K:$K,TEXT(SE_ARK!$H87,"00000000000000"))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Location'!$C:$C,SE_ARK!$J$3,'Purchases by Location'!$K:$K,TEXT(SE_ARK!$H88,"00000000000000"))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Location'!$C:$C,SE_ARK!$J$3,'Purchases by Location'!$K:$K,TEXT(SE_ARK!$H89,"00000000000000"))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Location'!$C:$C,SE_ARK!$J$3,'Purchases by Location'!$K:$K,TEXT(SE_ARK!$H90,"00000000000000"))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Location'!$C:$C,SE_ARK!$J$3,'Purchases by Location'!$K:$K,TEXT(SE_ARK!$H91,"00000000000000"))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Location'!$C:$C,SE_ARK!$J$3,'Purchases by Location'!$K:$K,TEXT(SE_ARK!$H92,"00000000000000"))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Location'!$C:$C,SE_ARK!$J$3,'Purchases by Location'!$K:$K,TEXT(SE_ARK!$H93,"00000000000000"))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Location'!$C:$C,SE_ARK!$J$3,'Purchases by Location'!$K:$K,TEXT(SE_ARK!$H94,"00000000000000"))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Location'!$C:$C,SE_ARK!$J$3,'Purchases by Location'!$K:$K,TEXT(SE_ARK!$H95,"00000000000000"))</f>
        <v>1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Location'!$C:$C,SE_ARK!$J$3,'Purchases by Location'!$K:$K,TEXT(SE_ARK!$H96,"00000000000000"))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Location'!$C:$C,SE_ARK!$J$3,'Purchases by Location'!$K:$K,TEXT(SE_ARK!$H97,"00000000000000"))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Location'!$C:$C,SE_ARK!$J$3,'Purchases by Location'!$K:$K,TEXT(SE_ARK!$H98,"00000000000000"))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Location'!$C:$C,SE_ARK!$J$3,'Purchases by Location'!$K:$K,TEXT(SE_ARK!$H99,"00000000000000"))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Location'!$C:$C,SE_ARK!$J$3,'Purchases by Location'!$K:$K,TEXT(SE_ARK!$H101,"00000000000000"))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Location'!$C:$C,SE_ARK!$J$3,'Purchases by Location'!$K:$K,TEXT(SE_ARK!$H102,"00000000000000"))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Location'!$C:$C,SE_ARK!$J$3,'Purchases by Location'!$K:$K,TEXT(SE_ARK!$H103,"00000000000000"))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Location'!$C:$C,SE_ARK!$J$3,'Purchases by Location'!$K:$K,TEXT(SE_ARK!$H104,"00000000000000"))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Location'!$C:$C,SE_ARK!$J$3,'Purchases by Location'!$K:$K,TEXT(SE_ARK!$H105,"00000000000000"))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Location'!$C:$C,SE_ARK!$J$3,'Purchases by Location'!$K:$K,TEXT(SE_ARK!$H106,"00000000000000"))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Location'!$C:$C,SE_ARK!$J$3,'Purchases by Location'!$K:$K,TEXT(SE_ARK!$H107,"00000000000000"))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>Food Sales East-AR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860" priority="18"/>
  </conditionalFormatting>
  <conditionalFormatting sqref="B71">
    <cfRule type="duplicateValues" dxfId="859" priority="17"/>
  </conditionalFormatting>
  <conditionalFormatting sqref="B86 B88">
    <cfRule type="duplicateValues" dxfId="858" priority="16"/>
  </conditionalFormatting>
  <conditionalFormatting sqref="B101:B107">
    <cfRule type="duplicateValues" dxfId="857" priority="15"/>
  </conditionalFormatting>
  <conditionalFormatting sqref="B87 B34:B39 B25:B27 B49:B55 B45:B47 B41:B43">
    <cfRule type="duplicateValues" dxfId="856" priority="19"/>
  </conditionalFormatting>
  <conditionalFormatting sqref="B72:B85 B89:B99 B62:B70">
    <cfRule type="duplicateValues" dxfId="855" priority="20"/>
  </conditionalFormatting>
  <conditionalFormatting sqref="A10">
    <cfRule type="expression" dxfId="854" priority="14">
      <formula>$H10&gt;0</formula>
    </cfRule>
  </conditionalFormatting>
  <conditionalFormatting sqref="B48">
    <cfRule type="duplicateValues" dxfId="853" priority="13"/>
  </conditionalFormatting>
  <conditionalFormatting sqref="B44">
    <cfRule type="duplicateValues" dxfId="852" priority="12"/>
  </conditionalFormatting>
  <conditionalFormatting sqref="B40">
    <cfRule type="duplicateValues" dxfId="851" priority="11"/>
  </conditionalFormatting>
  <conditionalFormatting sqref="B29:B33">
    <cfRule type="duplicateValues" dxfId="850" priority="10"/>
  </conditionalFormatting>
  <conditionalFormatting sqref="B28">
    <cfRule type="duplicateValues" dxfId="849" priority="9"/>
  </conditionalFormatting>
  <conditionalFormatting sqref="A13:F55 A56:A60 D56:E60 A61:F107">
    <cfRule type="expression" dxfId="848" priority="8">
      <formula>$G13&gt;0</formula>
    </cfRule>
  </conditionalFormatting>
  <conditionalFormatting sqref="B44">
    <cfRule type="duplicateValues" dxfId="847" priority="7"/>
  </conditionalFormatting>
  <conditionalFormatting sqref="B48">
    <cfRule type="duplicateValues" dxfId="846" priority="6"/>
  </conditionalFormatting>
  <conditionalFormatting sqref="B62:B67">
    <cfRule type="duplicateValues" dxfId="845" priority="5"/>
  </conditionalFormatting>
  <conditionalFormatting sqref="B89:B91">
    <cfRule type="duplicateValues" dxfId="844" priority="4"/>
  </conditionalFormatting>
  <conditionalFormatting sqref="B93:B96">
    <cfRule type="duplicateValues" dxfId="843" priority="3"/>
  </conditionalFormatting>
  <conditionalFormatting sqref="A108:A112 D108:E108 D110:E112 D109">
    <cfRule type="expression" dxfId="842" priority="2">
      <formula>$G108&gt;0</formula>
    </cfRule>
  </conditionalFormatting>
  <conditionalFormatting sqref="E109">
    <cfRule type="expression" dxfId="841" priority="1">
      <formula>$G109&gt;0</formula>
    </cfRule>
  </conditionalFormatting>
  <hyperlinks>
    <hyperlink ref="L1" location="Contents!A1" display="BACK TO CONTENTS TAB" xr:uid="{92B5924F-658B-4868-B760-6C18CC8B6826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E38D46-47EF-4E93-9995-B68884FF39C2}">
          <x14:formula1>
            <xm:f>Locations!$L:$L</xm:f>
          </x14:formula1>
          <xm:sqref>J2:M2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58408-1250-4F8D-B70E-59BAE5430461}">
  <sheetPr>
    <tabColor rgb="FFFFC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1696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000008500048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SE_JKV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Jacksonville, FL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Location'!$C:$C,SE_JKV!$J$3,'Purchases by Location'!$K:$K,TEXT(SE_JKV!$H13,"00000000000000"))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Location'!$C:$C,SE_JKV!$J$3,'Purchases by Location'!$K:$K,TEXT(SE_JKV!$H14,"00000000000000"))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Location'!$C:$C,SE_JKV!$J$3,'Purchases by Location'!$K:$K,TEXT(SE_JKV!$H15,"00000000000000"))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Location'!$C:$C,SE_JKV!$J$3,'Purchases by Location'!$K:$K,TEXT(SE_JKV!$H16,"00000000000000"))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Location'!$C:$C,SE_JKV!$J$3,'Purchases by Location'!$K:$K,TEXT(SE_JKV!$H17,"00000000000000"))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Location'!$C:$C,SE_JKV!$J$3,'Purchases by Location'!$K:$K,TEXT(SE_JKV!$H18,"00000000000000"))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Location'!$C:$C,SE_JKV!$J$3,'Purchases by Location'!$K:$K,TEXT(SE_JKV!$H19,"00000000000000"))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Location'!$C:$C,SE_JKV!$J$3,'Purchases by Location'!$K:$K,TEXT(SE_JKV!$H20,"00000000000000"))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Location'!$C:$C,SE_JKV!$J$3,'Purchases by Location'!$K:$K,TEXT(SE_JKV!$H21,"00000000000000"))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Location'!$C:$C,SE_JKV!$J$3,'Purchases by Location'!$K:$K,TEXT(SE_JKV!$H22,"00000000000000"))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Location'!$C:$C,SE_JKV!$J$3,'Purchases by Location'!$K:$K,TEXT(SE_JKV!$H23,"00000000000000"))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Location'!$C:$C,SE_JKV!$J$3,'Purchases by Location'!$K:$K,TEXT(SE_JKV!$H25,"00000000000000"))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Location'!$C:$C,SE_JKV!$J$3,'Purchases by Location'!$K:$K,TEXT(SE_JKV!$H26,"00000000000000"))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Location'!$C:$C,SE_JKV!$J$3,'Purchases by Location'!$K:$K,TEXT(SE_JKV!$H27,"00000000000000"))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Location'!$C:$C,SE_JKV!$J$3,'Purchases by Location'!$K:$K,TEXT(SE_JKV!$H28,"00000000000000"))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Location'!$C:$C,SE_JKV!$J$3,'Purchases by Location'!$K:$K,TEXT(SE_JKV!$H29,"00000000000000"))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Location'!$C:$C,SE_JKV!$J$3,'Purchases by Location'!$K:$K,TEXT(SE_JKV!$H30,"00000000000000"))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Location'!$C:$C,SE_JKV!$J$3,'Purchases by Location'!$K:$K,TEXT(SE_JKV!$H31,"00000000000000"))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Location'!$C:$C,SE_JKV!$J$3,'Purchases by Location'!$K:$K,TEXT(SE_JKV!$H32,"00000000000000"))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Location'!$C:$C,SE_JKV!$J$3,'Purchases by Location'!$K:$K,TEXT(SE_JKV!$H33,"00000000000000"))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Location'!$C:$C,SE_JKV!$J$3,'Purchases by Location'!$K:$K,TEXT(SE_JKV!$H34,"00000000000000"))</f>
        <v>1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Location'!$C:$C,SE_JKV!$J$3,'Purchases by Location'!$K:$K,TEXT(SE_JKV!$H35,"00000000000000"))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Location'!$C:$C,SE_JKV!$J$3,'Purchases by Location'!$K:$K,TEXT(SE_JKV!$H36,"00000000000000"))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Location'!$C:$C,SE_JKV!$J$3,'Purchases by Location'!$K:$K,TEXT(SE_JKV!$H37,"00000000000000"))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Location'!$C:$C,SE_JKV!$J$3,'Purchases by Location'!$K:$K,TEXT(SE_JKV!$H38,"00000000000000"))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Location'!$C:$C,SE_JKV!$J$3,'Purchases by Location'!$K:$K,TEXT(SE_JKV!$H39,"00000000000000"))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Location'!$C:$C,SE_JKV!$J$3,'Purchases by Location'!$K:$K,TEXT(SE_JKV!$H40,"00000000000000"))</f>
        <v>1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Location'!$C:$C,SE_JKV!$J$3,'Purchases by Location'!$K:$K,TEXT(SE_JKV!$H41,"00000000000000"))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Location'!$C:$C,SE_JKV!$J$3,'Purchases by Location'!$K:$K,TEXT(SE_JKV!$H42,"00000000000000"))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Location'!$C:$C,SE_JKV!$J$3,'Purchases by Location'!$K:$K,TEXT(SE_JKV!$H43,"00000000000000"))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Location'!$C:$C,SE_JKV!$J$3,'Purchases by Location'!$K:$K,TEXT(SE_JKV!$H44,"00000000000000"))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Location'!$C:$C,SE_JKV!$J$3,'Purchases by Location'!$K:$K,TEXT(SE_JKV!$H45,"00000000000000"))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Location'!$C:$C,SE_JKV!$J$3,'Purchases by Location'!$K:$K,TEXT(SE_JKV!$H46,"00000000000000"))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Location'!$C:$C,SE_JKV!$J$3,'Purchases by Location'!$K:$K,TEXT(SE_JKV!$H47,"00000000000000"))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Location'!$C:$C,SE_JKV!$J$3,'Purchases by Location'!$K:$K,TEXT(SE_JKV!$H48,"00000000000000"))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Location'!$C:$C,SE_JKV!$J$3,'Purchases by Location'!$K:$K,TEXT(SE_JKV!$H49,"00000000000000"))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Location'!$C:$C,SE_JKV!$J$3,'Purchases by Location'!$K:$K,TEXT(SE_JKV!$H50,"00000000000000"))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Location'!$C:$C,SE_JKV!$J$3,'Purchases by Location'!$K:$K,TEXT(SE_JKV!$H51,"00000000000000"))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Location'!$C:$C,SE_JKV!$J$3,'Purchases by Location'!$K:$K,TEXT(SE_JKV!$H52,"00000000000000"))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Location'!$C:$C,SE_JKV!$J$3,'Purchases by Location'!$K:$K,TEXT(SE_JKV!$H53,"00000000000000"))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Location'!$C:$C,SE_JKV!$J$3,'Purchases by Location'!$K:$K,TEXT(SE_JKV!$H54,"00000000000000"))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Location'!$C:$C,SE_JKV!$J$3,'Purchases by Location'!$K:$K,TEXT(SE_JKV!$H55,"00000000000000"))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Jodi Batten</v>
      </c>
      <c r="E57" s="50" t="str">
        <f>IF(VLOOKUP($J$3,Locations!A:I,9,0)=0,"",VLOOKUP($J$3,Locations!A:I,9,0))</f>
        <v>Affinity-SE-FL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National Sales &amp; Marketing Director Non-Commercial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jbatten@REDGOLD.com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512.626.4980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Location'!$C:$C,SE_JKV!$J$3,'Purchases by Location'!$K:$K,TEXT(SE_JKV!$H61,"00000000000000"))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Location'!$C:$C,SE_JKV!$J$3,'Purchases by Location'!$K:$K,TEXT(SE_JKV!$H62,"00000000000000"))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Location'!$C:$C,SE_JKV!$J$3,'Purchases by Location'!$K:$K,TEXT(SE_JKV!$H63,"00000000000000"))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Location'!$C:$C,SE_JKV!$J$3,'Purchases by Location'!$K:$K,TEXT(SE_JKV!$H64,"00000000000000"))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Location'!$C:$C,SE_JKV!$J$3,'Purchases by Location'!$K:$K,TEXT(SE_JKV!$H65,"00000000000000"))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Location'!$C:$C,SE_JKV!$J$3,'Purchases by Location'!$K:$K,TEXT(SE_JKV!$H66,"00000000000000"))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Location'!$C:$C,SE_JKV!$J$3,'Purchases by Location'!$K:$K,TEXT(SE_JKV!$H67,"00000000000000"))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Location'!$C:$C,SE_JKV!$J$3,'Purchases by Location'!$K:$K,TEXT(SE_JKV!$H68,"00000000000000"))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Location'!$C:$C,SE_JKV!$J$3,'Purchases by Location'!$K:$K,TEXT(SE_JKV!$H69,"00000000000000"))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Location'!$C:$C,SE_JKV!$J$3,'Purchases by Location'!$K:$K,TEXT(SE_JKV!$H70,"00000000000000"))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Location'!$C:$C,SE_JKV!$J$3,'Purchases by Location'!$K:$K,TEXT(SE_JKV!$H71,"00000000000000"))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Location'!$C:$C,SE_JKV!$J$3,'Purchases by Location'!$K:$K,TEXT(SE_JKV!$H72,"00000000000000"))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Location'!$C:$C,SE_JKV!$J$3,'Purchases by Location'!$K:$K,TEXT(SE_JKV!$H73,"00000000000000"))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Location'!$C:$C,SE_JKV!$J$3,'Purchases by Location'!$K:$K,TEXT(SE_JKV!$H74,"00000000000000"))</f>
        <v>1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Location'!$C:$C,SE_JKV!$J$3,'Purchases by Location'!$K:$K,TEXT(SE_JKV!$H75,"00000000000000"))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Location'!$C:$C,SE_JKV!$J$3,'Purchases by Location'!$K:$K,TEXT(SE_JKV!$H76,"00000000000000"))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Location'!$C:$C,SE_JKV!$J$3,'Purchases by Location'!$K:$K,TEXT(SE_JKV!$H77,"00000000000000"))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Location'!$C:$C,SE_JKV!$J$3,'Purchases by Location'!$K:$K,TEXT(SE_JKV!$H78,"00000000000000"))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Location'!$C:$C,SE_JKV!$J$3,'Purchases by Location'!$K:$K,TEXT(SE_JKV!$H79,"00000000000000"))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Location'!$C:$C,SE_JKV!$J$3,'Purchases by Location'!$K:$K,TEXT(SE_JKV!$H80,"00000000000000"))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Location'!$C:$C,SE_JKV!$J$3,'Purchases by Location'!$K:$K,TEXT(SE_JKV!$H81,"00000000000000"))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Location'!$C:$C,SE_JKV!$J$3,'Purchases by Location'!$K:$K,TEXT(SE_JKV!$H82,"00000000000000"))</f>
        <v>1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Location'!$C:$C,SE_JKV!$J$3,'Purchases by Location'!$K:$K,TEXT(SE_JKV!$H83,"00000000000000"))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Location'!$C:$C,SE_JKV!$J$3,'Purchases by Location'!$K:$K,TEXT(SE_JKV!$H84,"00000000000000"))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Location'!$C:$C,SE_JKV!$J$3,'Purchases by Location'!$K:$K,TEXT(SE_JKV!$H85,"00000000000000"))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Location'!$C:$C,SE_JKV!$J$3,'Purchases by Location'!$K:$K,TEXT(SE_JKV!$H86,"00000000000000"))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Location'!$C:$C,SE_JKV!$J$3,'Purchases by Location'!$K:$K,TEXT(SE_JKV!$H87,"00000000000000"))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Location'!$C:$C,SE_JKV!$J$3,'Purchases by Location'!$K:$K,TEXT(SE_JKV!$H88,"00000000000000"))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Location'!$C:$C,SE_JKV!$J$3,'Purchases by Location'!$K:$K,TEXT(SE_JKV!$H89,"00000000000000"))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Location'!$C:$C,SE_JKV!$J$3,'Purchases by Location'!$K:$K,TEXT(SE_JKV!$H90,"00000000000000"))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Location'!$C:$C,SE_JKV!$J$3,'Purchases by Location'!$K:$K,TEXT(SE_JKV!$H91,"00000000000000"))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Location'!$C:$C,SE_JKV!$J$3,'Purchases by Location'!$K:$K,TEXT(SE_JKV!$H92,"00000000000000"))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Location'!$C:$C,SE_JKV!$J$3,'Purchases by Location'!$K:$K,TEXT(SE_JKV!$H93,"00000000000000"))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Location'!$C:$C,SE_JKV!$J$3,'Purchases by Location'!$K:$K,TEXT(SE_JKV!$H94,"00000000000000"))</f>
        <v>1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Location'!$C:$C,SE_JKV!$J$3,'Purchases by Location'!$K:$K,TEXT(SE_JKV!$H95,"00000000000000"))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Location'!$C:$C,SE_JKV!$J$3,'Purchases by Location'!$K:$K,TEXT(SE_JKV!$H96,"00000000000000"))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Location'!$C:$C,SE_JKV!$J$3,'Purchases by Location'!$K:$K,TEXT(SE_JKV!$H97,"00000000000000"))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Location'!$C:$C,SE_JKV!$J$3,'Purchases by Location'!$K:$K,TEXT(SE_JKV!$H98,"00000000000000"))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Location'!$C:$C,SE_JKV!$J$3,'Purchases by Location'!$K:$K,TEXT(SE_JKV!$H99,"00000000000000"))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Location'!$C:$C,SE_JKV!$J$3,'Purchases by Location'!$K:$K,TEXT(SE_JKV!$H101,"00000000000000"))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Location'!$C:$C,SE_JKV!$J$3,'Purchases by Location'!$K:$K,TEXT(SE_JKV!$H102,"00000000000000"))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Location'!$C:$C,SE_JKV!$J$3,'Purchases by Location'!$K:$K,TEXT(SE_JKV!$H103,"00000000000000"))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Location'!$C:$C,SE_JKV!$J$3,'Purchases by Location'!$K:$K,TEXT(SE_JKV!$H104,"00000000000000"))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Location'!$C:$C,SE_JKV!$J$3,'Purchases by Location'!$K:$K,TEXT(SE_JKV!$H105,"00000000000000"))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Location'!$C:$C,SE_JKV!$J$3,'Purchases by Location'!$K:$K,TEXT(SE_JKV!$H106,"00000000000000"))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Location'!$C:$C,SE_JKV!$J$3,'Purchases by Location'!$K:$K,TEXT(SE_JKV!$H107,"00000000000000"))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Jodi Batten</v>
      </c>
      <c r="E109" s="50" t="str">
        <f>IF(VLOOKUP($J$3,Locations!A:I,9,0)=0,"",VLOOKUP($J$3,Locations!A:I,9,0))</f>
        <v>Affinity-SE-FL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National Sales &amp; Marketing Director Non-Commercial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jbatten@REDGOLD.com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512.626.4980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840" priority="18"/>
  </conditionalFormatting>
  <conditionalFormatting sqref="B71">
    <cfRule type="duplicateValues" dxfId="839" priority="17"/>
  </conditionalFormatting>
  <conditionalFormatting sqref="B86 B88">
    <cfRule type="duplicateValues" dxfId="838" priority="16"/>
  </conditionalFormatting>
  <conditionalFormatting sqref="B101:B107">
    <cfRule type="duplicateValues" dxfId="837" priority="15"/>
  </conditionalFormatting>
  <conditionalFormatting sqref="B87 B34:B39 B25:B27 B49:B55 B45:B47 B41:B43">
    <cfRule type="duplicateValues" dxfId="836" priority="19"/>
  </conditionalFormatting>
  <conditionalFormatting sqref="B72:B85 B89:B99 B62:B70">
    <cfRule type="duplicateValues" dxfId="835" priority="20"/>
  </conditionalFormatting>
  <conditionalFormatting sqref="A10">
    <cfRule type="expression" dxfId="834" priority="14">
      <formula>$H10&gt;0</formula>
    </cfRule>
  </conditionalFormatting>
  <conditionalFormatting sqref="B48">
    <cfRule type="duplicateValues" dxfId="833" priority="13"/>
  </conditionalFormatting>
  <conditionalFormatting sqref="B44">
    <cfRule type="duplicateValues" dxfId="832" priority="12"/>
  </conditionalFormatting>
  <conditionalFormatting sqref="B40">
    <cfRule type="duplicateValues" dxfId="831" priority="11"/>
  </conditionalFormatting>
  <conditionalFormatting sqref="B29:B33">
    <cfRule type="duplicateValues" dxfId="830" priority="10"/>
  </conditionalFormatting>
  <conditionalFormatting sqref="B28">
    <cfRule type="duplicateValues" dxfId="829" priority="9"/>
  </conditionalFormatting>
  <conditionalFormatting sqref="A13:F55 A56:A60 D56:E60 A61:F107">
    <cfRule type="expression" dxfId="828" priority="8">
      <formula>$G13&gt;0</formula>
    </cfRule>
  </conditionalFormatting>
  <conditionalFormatting sqref="B44">
    <cfRule type="duplicateValues" dxfId="827" priority="7"/>
  </conditionalFormatting>
  <conditionalFormatting sqref="B48">
    <cfRule type="duplicateValues" dxfId="826" priority="6"/>
  </conditionalFormatting>
  <conditionalFormatting sqref="B62:B67">
    <cfRule type="duplicateValues" dxfId="825" priority="5"/>
  </conditionalFormatting>
  <conditionalFormatting sqref="B89:B91">
    <cfRule type="duplicateValues" dxfId="824" priority="4"/>
  </conditionalFormatting>
  <conditionalFormatting sqref="B93:B96">
    <cfRule type="duplicateValues" dxfId="823" priority="3"/>
  </conditionalFormatting>
  <conditionalFormatting sqref="A108:A112 D108:E108 D110:E112 D109">
    <cfRule type="expression" dxfId="822" priority="2">
      <formula>$G108&gt;0</formula>
    </cfRule>
  </conditionalFormatting>
  <conditionalFormatting sqref="E109">
    <cfRule type="expression" dxfId="821" priority="1">
      <formula>$G109&gt;0</formula>
    </cfRule>
  </conditionalFormatting>
  <hyperlinks>
    <hyperlink ref="L1" location="Contents!A1" display="BACK TO CONTENTS TAB" xr:uid="{CE73FC58-6CF8-4941-9A9B-8327075CC91D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38ED93-8723-4569-8E0C-3809BC2F7F11}">
          <x14:formula1>
            <xm:f>Locations!$L:$L</xm:f>
          </x14:formula1>
          <xm:sqref>J2:M2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1E8F-373F-4357-B39A-2DCF5A2FB188}">
  <sheetPr>
    <tabColor rgb="FFFFC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1697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000008500072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SE_CFL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Central Florida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Location'!$C:$C,SE_CFL!$J$3,'Purchases by Location'!$K:$K,TEXT(SE_CFL!$H13,"00000000000000"))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Location'!$C:$C,SE_CFL!$J$3,'Purchases by Location'!$K:$K,TEXT(SE_CFL!$H14,"00000000000000"))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Location'!$C:$C,SE_CFL!$J$3,'Purchases by Location'!$K:$K,TEXT(SE_CFL!$H15,"00000000000000"))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Location'!$C:$C,SE_CFL!$J$3,'Purchases by Location'!$K:$K,TEXT(SE_CFL!$H16,"00000000000000"))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Location'!$C:$C,SE_CFL!$J$3,'Purchases by Location'!$K:$K,TEXT(SE_CFL!$H17,"00000000000000"))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Location'!$C:$C,SE_CFL!$J$3,'Purchases by Location'!$K:$K,TEXT(SE_CFL!$H18,"00000000000000"))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Location'!$C:$C,SE_CFL!$J$3,'Purchases by Location'!$K:$K,TEXT(SE_CFL!$H19,"00000000000000"))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Location'!$C:$C,SE_CFL!$J$3,'Purchases by Location'!$K:$K,TEXT(SE_CFL!$H20,"00000000000000"))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Location'!$C:$C,SE_CFL!$J$3,'Purchases by Location'!$K:$K,TEXT(SE_CFL!$H21,"00000000000000"))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Location'!$C:$C,SE_CFL!$J$3,'Purchases by Location'!$K:$K,TEXT(SE_CFL!$H22,"00000000000000"))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Location'!$C:$C,SE_CFL!$J$3,'Purchases by Location'!$K:$K,TEXT(SE_CFL!$H23,"00000000000000"))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Location'!$C:$C,SE_CFL!$J$3,'Purchases by Location'!$K:$K,TEXT(SE_CFL!$H25,"00000000000000"))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Location'!$C:$C,SE_CFL!$J$3,'Purchases by Location'!$K:$K,TEXT(SE_CFL!$H26,"00000000000000"))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Location'!$C:$C,SE_CFL!$J$3,'Purchases by Location'!$K:$K,TEXT(SE_CFL!$H27,"00000000000000"))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Location'!$C:$C,SE_CFL!$J$3,'Purchases by Location'!$K:$K,TEXT(SE_CFL!$H28,"00000000000000"))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Location'!$C:$C,SE_CFL!$J$3,'Purchases by Location'!$K:$K,TEXT(SE_CFL!$H29,"00000000000000"))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Location'!$C:$C,SE_CFL!$J$3,'Purchases by Location'!$K:$K,TEXT(SE_CFL!$H30,"00000000000000"))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Location'!$C:$C,SE_CFL!$J$3,'Purchases by Location'!$K:$K,TEXT(SE_CFL!$H31,"00000000000000"))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Location'!$C:$C,SE_CFL!$J$3,'Purchases by Location'!$K:$K,TEXT(SE_CFL!$H32,"00000000000000"))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Location'!$C:$C,SE_CFL!$J$3,'Purchases by Location'!$K:$K,TEXT(SE_CFL!$H33,"00000000000000"))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Location'!$C:$C,SE_CFL!$J$3,'Purchases by Location'!$K:$K,TEXT(SE_CFL!$H34,"00000000000000"))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Location'!$C:$C,SE_CFL!$J$3,'Purchases by Location'!$K:$K,TEXT(SE_CFL!$H35,"00000000000000"))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Location'!$C:$C,SE_CFL!$J$3,'Purchases by Location'!$K:$K,TEXT(SE_CFL!$H36,"00000000000000"))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Location'!$C:$C,SE_CFL!$J$3,'Purchases by Location'!$K:$K,TEXT(SE_CFL!$H37,"00000000000000"))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Location'!$C:$C,SE_CFL!$J$3,'Purchases by Location'!$K:$K,TEXT(SE_CFL!$H38,"00000000000000"))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Location'!$C:$C,SE_CFL!$J$3,'Purchases by Location'!$K:$K,TEXT(SE_CFL!$H39,"00000000000000"))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Location'!$C:$C,SE_CFL!$J$3,'Purchases by Location'!$K:$K,TEXT(SE_CFL!$H40,"00000000000000"))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Location'!$C:$C,SE_CFL!$J$3,'Purchases by Location'!$K:$K,TEXT(SE_CFL!$H41,"00000000000000"))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Location'!$C:$C,SE_CFL!$J$3,'Purchases by Location'!$K:$K,TEXT(SE_CFL!$H42,"00000000000000"))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Location'!$C:$C,SE_CFL!$J$3,'Purchases by Location'!$K:$K,TEXT(SE_CFL!$H43,"00000000000000"))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Location'!$C:$C,SE_CFL!$J$3,'Purchases by Location'!$K:$K,TEXT(SE_CFL!$H44,"00000000000000"))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Location'!$C:$C,SE_CFL!$J$3,'Purchases by Location'!$K:$K,TEXT(SE_CFL!$H45,"00000000000000"))</f>
        <v>2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Location'!$C:$C,SE_CFL!$J$3,'Purchases by Location'!$K:$K,TEXT(SE_CFL!$H46,"00000000000000"))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Location'!$C:$C,SE_CFL!$J$3,'Purchases by Location'!$K:$K,TEXT(SE_CFL!$H47,"00000000000000"))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Location'!$C:$C,SE_CFL!$J$3,'Purchases by Location'!$K:$K,TEXT(SE_CFL!$H48,"00000000000000"))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Location'!$C:$C,SE_CFL!$J$3,'Purchases by Location'!$K:$K,TEXT(SE_CFL!$H49,"00000000000000"))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Location'!$C:$C,SE_CFL!$J$3,'Purchases by Location'!$K:$K,TEXT(SE_CFL!$H50,"00000000000000"))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Location'!$C:$C,SE_CFL!$J$3,'Purchases by Location'!$K:$K,TEXT(SE_CFL!$H51,"00000000000000"))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Location'!$C:$C,SE_CFL!$J$3,'Purchases by Location'!$K:$K,TEXT(SE_CFL!$H52,"00000000000000"))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Location'!$C:$C,SE_CFL!$J$3,'Purchases by Location'!$K:$K,TEXT(SE_CFL!$H53,"00000000000000"))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Location'!$C:$C,SE_CFL!$J$3,'Purchases by Location'!$K:$K,TEXT(SE_CFL!$H54,"00000000000000"))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Location'!$C:$C,SE_CFL!$J$3,'Purchases by Location'!$K:$K,TEXT(SE_CFL!$H55,"00000000000000"))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Jodi Batten</v>
      </c>
      <c r="E57" s="50" t="str">
        <f>IF(VLOOKUP($J$3,Locations!A:I,9,0)=0,"",VLOOKUP($J$3,Locations!A:I,9,0))</f>
        <v>Affinity-SE-FL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National Sales &amp; Marketing Director Non-Commercial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jbatten@REDGOLD.com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512.626.4980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Location'!$C:$C,SE_CFL!$J$3,'Purchases by Location'!$K:$K,TEXT(SE_CFL!$H61,"00000000000000"))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Location'!$C:$C,SE_CFL!$J$3,'Purchases by Location'!$K:$K,TEXT(SE_CFL!$H62,"00000000000000"))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Location'!$C:$C,SE_CFL!$J$3,'Purchases by Location'!$K:$K,TEXT(SE_CFL!$H63,"00000000000000"))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Location'!$C:$C,SE_CFL!$J$3,'Purchases by Location'!$K:$K,TEXT(SE_CFL!$H64,"00000000000000"))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Location'!$C:$C,SE_CFL!$J$3,'Purchases by Location'!$K:$K,TEXT(SE_CFL!$H65,"00000000000000"))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Location'!$C:$C,SE_CFL!$J$3,'Purchases by Location'!$K:$K,TEXT(SE_CFL!$H66,"00000000000000"))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Location'!$C:$C,SE_CFL!$J$3,'Purchases by Location'!$K:$K,TEXT(SE_CFL!$H67,"00000000000000"))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Location'!$C:$C,SE_CFL!$J$3,'Purchases by Location'!$K:$K,TEXT(SE_CFL!$H68,"00000000000000"))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Location'!$C:$C,SE_CFL!$J$3,'Purchases by Location'!$K:$K,TEXT(SE_CFL!$H69,"00000000000000"))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Location'!$C:$C,SE_CFL!$J$3,'Purchases by Location'!$K:$K,TEXT(SE_CFL!$H70,"00000000000000"))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Location'!$C:$C,SE_CFL!$J$3,'Purchases by Location'!$K:$K,TEXT(SE_CFL!$H71,"00000000000000"))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Location'!$C:$C,SE_CFL!$J$3,'Purchases by Location'!$K:$K,TEXT(SE_CFL!$H72,"00000000000000"))</f>
        <v>1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Location'!$C:$C,SE_CFL!$J$3,'Purchases by Location'!$K:$K,TEXT(SE_CFL!$H73,"00000000000000"))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Location'!$C:$C,SE_CFL!$J$3,'Purchases by Location'!$K:$K,TEXT(SE_CFL!$H74,"00000000000000"))</f>
        <v>1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Location'!$C:$C,SE_CFL!$J$3,'Purchases by Location'!$K:$K,TEXT(SE_CFL!$H75,"00000000000000"))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Location'!$C:$C,SE_CFL!$J$3,'Purchases by Location'!$K:$K,TEXT(SE_CFL!$H76,"00000000000000"))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Location'!$C:$C,SE_CFL!$J$3,'Purchases by Location'!$K:$K,TEXT(SE_CFL!$H77,"00000000000000"))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Location'!$C:$C,SE_CFL!$J$3,'Purchases by Location'!$K:$K,TEXT(SE_CFL!$H78,"00000000000000"))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Location'!$C:$C,SE_CFL!$J$3,'Purchases by Location'!$K:$K,TEXT(SE_CFL!$H79,"00000000000000"))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Location'!$C:$C,SE_CFL!$J$3,'Purchases by Location'!$K:$K,TEXT(SE_CFL!$H80,"00000000000000"))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Location'!$C:$C,SE_CFL!$J$3,'Purchases by Location'!$K:$K,TEXT(SE_CFL!$H81,"00000000000000"))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Location'!$C:$C,SE_CFL!$J$3,'Purchases by Location'!$K:$K,TEXT(SE_CFL!$H82,"00000000000000"))</f>
        <v>1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Location'!$C:$C,SE_CFL!$J$3,'Purchases by Location'!$K:$K,TEXT(SE_CFL!$H83,"00000000000000"))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Location'!$C:$C,SE_CFL!$J$3,'Purchases by Location'!$K:$K,TEXT(SE_CFL!$H84,"00000000000000"))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Location'!$C:$C,SE_CFL!$J$3,'Purchases by Location'!$K:$K,TEXT(SE_CFL!$H85,"00000000000000"))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Location'!$C:$C,SE_CFL!$J$3,'Purchases by Location'!$K:$K,TEXT(SE_CFL!$H86,"00000000000000"))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Location'!$C:$C,SE_CFL!$J$3,'Purchases by Location'!$K:$K,TEXT(SE_CFL!$H87,"00000000000000"))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Location'!$C:$C,SE_CFL!$J$3,'Purchases by Location'!$K:$K,TEXT(SE_CFL!$H88,"00000000000000"))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Location'!$C:$C,SE_CFL!$J$3,'Purchases by Location'!$K:$K,TEXT(SE_CFL!$H89,"00000000000000"))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Location'!$C:$C,SE_CFL!$J$3,'Purchases by Location'!$K:$K,TEXT(SE_CFL!$H90,"00000000000000"))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Location'!$C:$C,SE_CFL!$J$3,'Purchases by Location'!$K:$K,TEXT(SE_CFL!$H91,"00000000000000"))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Location'!$C:$C,SE_CFL!$J$3,'Purchases by Location'!$K:$K,TEXT(SE_CFL!$H92,"00000000000000"))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Location'!$C:$C,SE_CFL!$J$3,'Purchases by Location'!$K:$K,TEXT(SE_CFL!$H93,"00000000000000"))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Location'!$C:$C,SE_CFL!$J$3,'Purchases by Location'!$K:$K,TEXT(SE_CFL!$H94,"00000000000000"))</f>
        <v>1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Location'!$C:$C,SE_CFL!$J$3,'Purchases by Location'!$K:$K,TEXT(SE_CFL!$H95,"00000000000000"))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Location'!$C:$C,SE_CFL!$J$3,'Purchases by Location'!$K:$K,TEXT(SE_CFL!$H96,"00000000000000"))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Location'!$C:$C,SE_CFL!$J$3,'Purchases by Location'!$K:$K,TEXT(SE_CFL!$H97,"00000000000000"))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Location'!$C:$C,SE_CFL!$J$3,'Purchases by Location'!$K:$K,TEXT(SE_CFL!$H98,"00000000000000"))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Location'!$C:$C,SE_CFL!$J$3,'Purchases by Location'!$K:$K,TEXT(SE_CFL!$H99,"00000000000000"))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Location'!$C:$C,SE_CFL!$J$3,'Purchases by Location'!$K:$K,TEXT(SE_CFL!$H101,"00000000000000"))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Location'!$C:$C,SE_CFL!$J$3,'Purchases by Location'!$K:$K,TEXT(SE_CFL!$H102,"00000000000000"))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Location'!$C:$C,SE_CFL!$J$3,'Purchases by Location'!$K:$K,TEXT(SE_CFL!$H103,"00000000000000"))</f>
        <v>1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Location'!$C:$C,SE_CFL!$J$3,'Purchases by Location'!$K:$K,TEXT(SE_CFL!$H104,"00000000000000"))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Location'!$C:$C,SE_CFL!$J$3,'Purchases by Location'!$K:$K,TEXT(SE_CFL!$H105,"00000000000000"))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Location'!$C:$C,SE_CFL!$J$3,'Purchases by Location'!$K:$K,TEXT(SE_CFL!$H106,"00000000000000"))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Location'!$C:$C,SE_CFL!$J$3,'Purchases by Location'!$K:$K,TEXT(SE_CFL!$H107,"00000000000000"))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Jodi Batten</v>
      </c>
      <c r="E109" s="50" t="str">
        <f>IF(VLOOKUP($J$3,Locations!A:I,9,0)=0,"",VLOOKUP($J$3,Locations!A:I,9,0))</f>
        <v>Affinity-SE-FL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National Sales &amp; Marketing Director Non-Commercial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jbatten@REDGOLD.com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512.626.4980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820" priority="18"/>
  </conditionalFormatting>
  <conditionalFormatting sqref="B71">
    <cfRule type="duplicateValues" dxfId="819" priority="17"/>
  </conditionalFormatting>
  <conditionalFormatting sqref="B86 B88">
    <cfRule type="duplicateValues" dxfId="818" priority="16"/>
  </conditionalFormatting>
  <conditionalFormatting sqref="B101:B107">
    <cfRule type="duplicateValues" dxfId="817" priority="15"/>
  </conditionalFormatting>
  <conditionalFormatting sqref="B87 B34:B39 B25:B27 B49:B55 B45:B47 B41:B43">
    <cfRule type="duplicateValues" dxfId="816" priority="19"/>
  </conditionalFormatting>
  <conditionalFormatting sqref="B72:B85 B89:B99 B62:B70">
    <cfRule type="duplicateValues" dxfId="815" priority="20"/>
  </conditionalFormatting>
  <conditionalFormatting sqref="A10">
    <cfRule type="expression" dxfId="814" priority="14">
      <formula>$H10&gt;0</formula>
    </cfRule>
  </conditionalFormatting>
  <conditionalFormatting sqref="B48">
    <cfRule type="duplicateValues" dxfId="813" priority="13"/>
  </conditionalFormatting>
  <conditionalFormatting sqref="B44">
    <cfRule type="duplicateValues" dxfId="812" priority="12"/>
  </conditionalFormatting>
  <conditionalFormatting sqref="B40">
    <cfRule type="duplicateValues" dxfId="811" priority="11"/>
  </conditionalFormatting>
  <conditionalFormatting sqref="B29:B33">
    <cfRule type="duplicateValues" dxfId="810" priority="10"/>
  </conditionalFormatting>
  <conditionalFormatting sqref="B28">
    <cfRule type="duplicateValues" dxfId="809" priority="9"/>
  </conditionalFormatting>
  <conditionalFormatting sqref="A13:F55 A56:A60 D56:E60 A61:F107">
    <cfRule type="expression" dxfId="808" priority="8">
      <formula>$G13&gt;0</formula>
    </cfRule>
  </conditionalFormatting>
  <conditionalFormatting sqref="B44">
    <cfRule type="duplicateValues" dxfId="807" priority="7"/>
  </conditionalFormatting>
  <conditionalFormatting sqref="B48">
    <cfRule type="duplicateValues" dxfId="806" priority="6"/>
  </conditionalFormatting>
  <conditionalFormatting sqref="B62:B67">
    <cfRule type="duplicateValues" dxfId="805" priority="5"/>
  </conditionalFormatting>
  <conditionalFormatting sqref="B89:B91">
    <cfRule type="duplicateValues" dxfId="804" priority="4"/>
  </conditionalFormatting>
  <conditionalFormatting sqref="B93:B96">
    <cfRule type="duplicateValues" dxfId="803" priority="3"/>
  </conditionalFormatting>
  <conditionalFormatting sqref="A108:A112 D108:E108 D110:E112 D109">
    <cfRule type="expression" dxfId="802" priority="2">
      <formula>$G108&gt;0</formula>
    </cfRule>
  </conditionalFormatting>
  <conditionalFormatting sqref="E109">
    <cfRule type="expression" dxfId="801" priority="1">
      <formula>$G109&gt;0</formula>
    </cfRule>
  </conditionalFormatting>
  <hyperlinks>
    <hyperlink ref="L1" location="Contents!A1" display="BACK TO CONTENTS TAB" xr:uid="{EE982A74-BCE0-493D-BF66-621E4596CC6F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5EA35C-0D0F-4AEE-9D2A-F2DA23B5D68A}">
          <x14:formula1>
            <xm:f>Locations!$L:$L</xm:f>
          </x14:formula1>
          <xm:sqref>J2:M2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B0E04-C357-4423-8CEA-214D25D9ECD5}">
  <sheetPr>
    <tabColor rgb="FFFFC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1698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000008500080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SE_WFL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W. Coast, FL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Location'!$C:$C,SE_WFL!$J$3,'Purchases by Location'!$K:$K,TEXT(SE_WFL!$H13,"00000000000000"))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Location'!$C:$C,SE_WFL!$J$3,'Purchases by Location'!$K:$K,TEXT(SE_WFL!$H14,"00000000000000"))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Location'!$C:$C,SE_WFL!$J$3,'Purchases by Location'!$K:$K,TEXT(SE_WFL!$H15,"00000000000000"))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Location'!$C:$C,SE_WFL!$J$3,'Purchases by Location'!$K:$K,TEXT(SE_WFL!$H16,"00000000000000"))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Location'!$C:$C,SE_WFL!$J$3,'Purchases by Location'!$K:$K,TEXT(SE_WFL!$H17,"00000000000000"))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Location'!$C:$C,SE_WFL!$J$3,'Purchases by Location'!$K:$K,TEXT(SE_WFL!$H18,"00000000000000"))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Location'!$C:$C,SE_WFL!$J$3,'Purchases by Location'!$K:$K,TEXT(SE_WFL!$H19,"00000000000000"))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Location'!$C:$C,SE_WFL!$J$3,'Purchases by Location'!$K:$K,TEXT(SE_WFL!$H20,"00000000000000"))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Location'!$C:$C,SE_WFL!$J$3,'Purchases by Location'!$K:$K,TEXT(SE_WFL!$H21,"00000000000000"))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Location'!$C:$C,SE_WFL!$J$3,'Purchases by Location'!$K:$K,TEXT(SE_WFL!$H22,"00000000000000"))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Location'!$C:$C,SE_WFL!$J$3,'Purchases by Location'!$K:$K,TEXT(SE_WFL!$H23,"00000000000000"))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Location'!$C:$C,SE_WFL!$J$3,'Purchases by Location'!$K:$K,TEXT(SE_WFL!$H25,"00000000000000"))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Location'!$C:$C,SE_WFL!$J$3,'Purchases by Location'!$K:$K,TEXT(SE_WFL!$H26,"00000000000000"))</f>
        <v>1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Location'!$C:$C,SE_WFL!$J$3,'Purchases by Location'!$K:$K,TEXT(SE_WFL!$H27,"00000000000000"))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Location'!$C:$C,SE_WFL!$J$3,'Purchases by Location'!$K:$K,TEXT(SE_WFL!$H28,"00000000000000"))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Location'!$C:$C,SE_WFL!$J$3,'Purchases by Location'!$K:$K,TEXT(SE_WFL!$H29,"00000000000000"))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Location'!$C:$C,SE_WFL!$J$3,'Purchases by Location'!$K:$K,TEXT(SE_WFL!$H30,"00000000000000"))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Location'!$C:$C,SE_WFL!$J$3,'Purchases by Location'!$K:$K,TEXT(SE_WFL!$H31,"00000000000000"))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Location'!$C:$C,SE_WFL!$J$3,'Purchases by Location'!$K:$K,TEXT(SE_WFL!$H32,"00000000000000"))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Location'!$C:$C,SE_WFL!$J$3,'Purchases by Location'!$K:$K,TEXT(SE_WFL!$H33,"00000000000000"))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Location'!$C:$C,SE_WFL!$J$3,'Purchases by Location'!$K:$K,TEXT(SE_WFL!$H34,"00000000000000"))</f>
        <v>1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Location'!$C:$C,SE_WFL!$J$3,'Purchases by Location'!$K:$K,TEXT(SE_WFL!$H35,"00000000000000"))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Location'!$C:$C,SE_WFL!$J$3,'Purchases by Location'!$K:$K,TEXT(SE_WFL!$H36,"00000000000000"))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Location'!$C:$C,SE_WFL!$J$3,'Purchases by Location'!$K:$K,TEXT(SE_WFL!$H37,"00000000000000"))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Location'!$C:$C,SE_WFL!$J$3,'Purchases by Location'!$K:$K,TEXT(SE_WFL!$H38,"00000000000000"))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Location'!$C:$C,SE_WFL!$J$3,'Purchases by Location'!$K:$K,TEXT(SE_WFL!$H39,"00000000000000"))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Location'!$C:$C,SE_WFL!$J$3,'Purchases by Location'!$K:$K,TEXT(SE_WFL!$H40,"00000000000000"))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Location'!$C:$C,SE_WFL!$J$3,'Purchases by Location'!$K:$K,TEXT(SE_WFL!$H41,"00000000000000"))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Location'!$C:$C,SE_WFL!$J$3,'Purchases by Location'!$K:$K,TEXT(SE_WFL!$H42,"00000000000000"))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Location'!$C:$C,SE_WFL!$J$3,'Purchases by Location'!$K:$K,TEXT(SE_WFL!$H43,"00000000000000"))</f>
        <v>1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Location'!$C:$C,SE_WFL!$J$3,'Purchases by Location'!$K:$K,TEXT(SE_WFL!$H44,"00000000000000"))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Location'!$C:$C,SE_WFL!$J$3,'Purchases by Location'!$K:$K,TEXT(SE_WFL!$H45,"00000000000000"))</f>
        <v>2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Location'!$C:$C,SE_WFL!$J$3,'Purchases by Location'!$K:$K,TEXT(SE_WFL!$H46,"00000000000000"))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Location'!$C:$C,SE_WFL!$J$3,'Purchases by Location'!$K:$K,TEXT(SE_WFL!$H47,"00000000000000"))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Location'!$C:$C,SE_WFL!$J$3,'Purchases by Location'!$K:$K,TEXT(SE_WFL!$H48,"00000000000000"))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Location'!$C:$C,SE_WFL!$J$3,'Purchases by Location'!$K:$K,TEXT(SE_WFL!$H49,"00000000000000"))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Location'!$C:$C,SE_WFL!$J$3,'Purchases by Location'!$K:$K,TEXT(SE_WFL!$H50,"00000000000000"))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Location'!$C:$C,SE_WFL!$J$3,'Purchases by Location'!$K:$K,TEXT(SE_WFL!$H51,"00000000000000"))</f>
        <v>1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Location'!$C:$C,SE_WFL!$J$3,'Purchases by Location'!$K:$K,TEXT(SE_WFL!$H52,"00000000000000"))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Location'!$C:$C,SE_WFL!$J$3,'Purchases by Location'!$K:$K,TEXT(SE_WFL!$H53,"00000000000000"))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Location'!$C:$C,SE_WFL!$J$3,'Purchases by Location'!$K:$K,TEXT(SE_WFL!$H54,"00000000000000"))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Location'!$C:$C,SE_WFL!$J$3,'Purchases by Location'!$K:$K,TEXT(SE_WFL!$H55,"00000000000000"))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Jodi Batten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National Sales &amp; Marketing Director Non-Commercial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jbatten@REDGOLD.com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512.626.4980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Location'!$C:$C,SE_WFL!$J$3,'Purchases by Location'!$K:$K,TEXT(SE_WFL!$H61,"00000000000000"))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Location'!$C:$C,SE_WFL!$J$3,'Purchases by Location'!$K:$K,TEXT(SE_WFL!$H62,"00000000000000"))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Location'!$C:$C,SE_WFL!$J$3,'Purchases by Location'!$K:$K,TEXT(SE_WFL!$H63,"00000000000000"))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Location'!$C:$C,SE_WFL!$J$3,'Purchases by Location'!$K:$K,TEXT(SE_WFL!$H64,"00000000000000"))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Location'!$C:$C,SE_WFL!$J$3,'Purchases by Location'!$K:$K,TEXT(SE_WFL!$H65,"00000000000000"))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Location'!$C:$C,SE_WFL!$J$3,'Purchases by Location'!$K:$K,TEXT(SE_WFL!$H66,"00000000000000"))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Location'!$C:$C,SE_WFL!$J$3,'Purchases by Location'!$K:$K,TEXT(SE_WFL!$H67,"00000000000000"))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Location'!$C:$C,SE_WFL!$J$3,'Purchases by Location'!$K:$K,TEXT(SE_WFL!$H68,"00000000000000"))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Location'!$C:$C,SE_WFL!$J$3,'Purchases by Location'!$K:$K,TEXT(SE_WFL!$H69,"00000000000000"))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Location'!$C:$C,SE_WFL!$J$3,'Purchases by Location'!$K:$K,TEXT(SE_WFL!$H70,"00000000000000"))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Location'!$C:$C,SE_WFL!$J$3,'Purchases by Location'!$K:$K,TEXT(SE_WFL!$H71,"00000000000000"))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Location'!$C:$C,SE_WFL!$J$3,'Purchases by Location'!$K:$K,TEXT(SE_WFL!$H72,"00000000000000"))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Location'!$C:$C,SE_WFL!$J$3,'Purchases by Location'!$K:$K,TEXT(SE_WFL!$H73,"00000000000000"))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Location'!$C:$C,SE_WFL!$J$3,'Purchases by Location'!$K:$K,TEXT(SE_WFL!$H74,"00000000000000"))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Location'!$C:$C,SE_WFL!$J$3,'Purchases by Location'!$K:$K,TEXT(SE_WFL!$H75,"00000000000000"))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Location'!$C:$C,SE_WFL!$J$3,'Purchases by Location'!$K:$K,TEXT(SE_WFL!$H76,"00000000000000"))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Location'!$C:$C,SE_WFL!$J$3,'Purchases by Location'!$K:$K,TEXT(SE_WFL!$H77,"00000000000000"))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Location'!$C:$C,SE_WFL!$J$3,'Purchases by Location'!$K:$K,TEXT(SE_WFL!$H78,"00000000000000"))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Location'!$C:$C,SE_WFL!$J$3,'Purchases by Location'!$K:$K,TEXT(SE_WFL!$H79,"00000000000000"))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Location'!$C:$C,SE_WFL!$J$3,'Purchases by Location'!$K:$K,TEXT(SE_WFL!$H80,"00000000000000"))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Location'!$C:$C,SE_WFL!$J$3,'Purchases by Location'!$K:$K,TEXT(SE_WFL!$H81,"00000000000000"))</f>
        <v>1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Location'!$C:$C,SE_WFL!$J$3,'Purchases by Location'!$K:$K,TEXT(SE_WFL!$H82,"00000000000000"))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Location'!$C:$C,SE_WFL!$J$3,'Purchases by Location'!$K:$K,TEXT(SE_WFL!$H83,"00000000000000"))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Location'!$C:$C,SE_WFL!$J$3,'Purchases by Location'!$K:$K,TEXT(SE_WFL!$H84,"00000000000000"))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Location'!$C:$C,SE_WFL!$J$3,'Purchases by Location'!$K:$K,TEXT(SE_WFL!$H85,"00000000000000"))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Location'!$C:$C,SE_WFL!$J$3,'Purchases by Location'!$K:$K,TEXT(SE_WFL!$H86,"00000000000000"))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Location'!$C:$C,SE_WFL!$J$3,'Purchases by Location'!$K:$K,TEXT(SE_WFL!$H87,"00000000000000"))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Location'!$C:$C,SE_WFL!$J$3,'Purchases by Location'!$K:$K,TEXT(SE_WFL!$H88,"00000000000000"))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Location'!$C:$C,SE_WFL!$J$3,'Purchases by Location'!$K:$K,TEXT(SE_WFL!$H89,"00000000000000"))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Location'!$C:$C,SE_WFL!$J$3,'Purchases by Location'!$K:$K,TEXT(SE_WFL!$H90,"00000000000000"))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Location'!$C:$C,SE_WFL!$J$3,'Purchases by Location'!$K:$K,TEXT(SE_WFL!$H91,"00000000000000"))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Location'!$C:$C,SE_WFL!$J$3,'Purchases by Location'!$K:$K,TEXT(SE_WFL!$H92,"00000000000000"))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Location'!$C:$C,SE_WFL!$J$3,'Purchases by Location'!$K:$K,TEXT(SE_WFL!$H93,"00000000000000"))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Location'!$C:$C,SE_WFL!$J$3,'Purchases by Location'!$K:$K,TEXT(SE_WFL!$H94,"00000000000000"))</f>
        <v>1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Location'!$C:$C,SE_WFL!$J$3,'Purchases by Location'!$K:$K,TEXT(SE_WFL!$H95,"00000000000000"))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Location'!$C:$C,SE_WFL!$J$3,'Purchases by Location'!$K:$K,TEXT(SE_WFL!$H96,"00000000000000"))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Location'!$C:$C,SE_WFL!$J$3,'Purchases by Location'!$K:$K,TEXT(SE_WFL!$H97,"00000000000000"))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Location'!$C:$C,SE_WFL!$J$3,'Purchases by Location'!$K:$K,TEXT(SE_WFL!$H98,"00000000000000"))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Location'!$C:$C,SE_WFL!$J$3,'Purchases by Location'!$K:$K,TEXT(SE_WFL!$H99,"00000000000000"))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Location'!$C:$C,SE_WFL!$J$3,'Purchases by Location'!$K:$K,TEXT(SE_WFL!$H101,"00000000000000"))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Location'!$C:$C,SE_WFL!$J$3,'Purchases by Location'!$K:$K,TEXT(SE_WFL!$H102,"00000000000000"))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Location'!$C:$C,SE_WFL!$J$3,'Purchases by Location'!$K:$K,TEXT(SE_WFL!$H103,"00000000000000"))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Location'!$C:$C,SE_WFL!$J$3,'Purchases by Location'!$K:$K,TEXT(SE_WFL!$H104,"00000000000000"))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Location'!$C:$C,SE_WFL!$J$3,'Purchases by Location'!$K:$K,TEXT(SE_WFL!$H105,"00000000000000"))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Location'!$C:$C,SE_WFL!$J$3,'Purchases by Location'!$K:$K,TEXT(SE_WFL!$H106,"00000000000000"))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Location'!$C:$C,SE_WFL!$J$3,'Purchases by Location'!$K:$K,TEXT(SE_WFL!$H107,"00000000000000"))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Jodi Batten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National Sales &amp; Marketing Director Non-Commercial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jbatten@REDGOLD.com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512.626.4980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800" priority="18"/>
  </conditionalFormatting>
  <conditionalFormatting sqref="B71">
    <cfRule type="duplicateValues" dxfId="799" priority="17"/>
  </conditionalFormatting>
  <conditionalFormatting sqref="B86 B88">
    <cfRule type="duplicateValues" dxfId="798" priority="16"/>
  </conditionalFormatting>
  <conditionalFormatting sqref="B101:B107">
    <cfRule type="duplicateValues" dxfId="797" priority="15"/>
  </conditionalFormatting>
  <conditionalFormatting sqref="B87 B34:B39 B25:B27 B49:B55 B45:B47 B41:B43">
    <cfRule type="duplicateValues" dxfId="796" priority="19"/>
  </conditionalFormatting>
  <conditionalFormatting sqref="B72:B85 B89:B99 B62:B70">
    <cfRule type="duplicateValues" dxfId="795" priority="20"/>
  </conditionalFormatting>
  <conditionalFormatting sqref="A10">
    <cfRule type="expression" dxfId="794" priority="14">
      <formula>$H10&gt;0</formula>
    </cfRule>
  </conditionalFormatting>
  <conditionalFormatting sqref="B48">
    <cfRule type="duplicateValues" dxfId="793" priority="13"/>
  </conditionalFormatting>
  <conditionalFormatting sqref="B44">
    <cfRule type="duplicateValues" dxfId="792" priority="12"/>
  </conditionalFormatting>
  <conditionalFormatting sqref="B40">
    <cfRule type="duplicateValues" dxfId="791" priority="11"/>
  </conditionalFormatting>
  <conditionalFormatting sqref="B29:B33">
    <cfRule type="duplicateValues" dxfId="790" priority="10"/>
  </conditionalFormatting>
  <conditionalFormatting sqref="B28">
    <cfRule type="duplicateValues" dxfId="789" priority="9"/>
  </conditionalFormatting>
  <conditionalFormatting sqref="A13:F55 A56:A60 D56:E60 A61:F107">
    <cfRule type="expression" dxfId="788" priority="8">
      <formula>$G13&gt;0</formula>
    </cfRule>
  </conditionalFormatting>
  <conditionalFormatting sqref="B44">
    <cfRule type="duplicateValues" dxfId="787" priority="7"/>
  </conditionalFormatting>
  <conditionalFormatting sqref="B48">
    <cfRule type="duplicateValues" dxfId="786" priority="6"/>
  </conditionalFormatting>
  <conditionalFormatting sqref="B62:B67">
    <cfRule type="duplicateValues" dxfId="785" priority="5"/>
  </conditionalFormatting>
  <conditionalFormatting sqref="B89:B91">
    <cfRule type="duplicateValues" dxfId="784" priority="4"/>
  </conditionalFormatting>
  <conditionalFormatting sqref="B93:B96">
    <cfRule type="duplicateValues" dxfId="783" priority="3"/>
  </conditionalFormatting>
  <conditionalFormatting sqref="A108:A112 D108:E108 D110:E112 D109">
    <cfRule type="expression" dxfId="782" priority="2">
      <formula>$G108&gt;0</formula>
    </cfRule>
  </conditionalFormatting>
  <conditionalFormatting sqref="E109">
    <cfRule type="expression" dxfId="781" priority="1">
      <formula>$G109&gt;0</formula>
    </cfRule>
  </conditionalFormatting>
  <hyperlinks>
    <hyperlink ref="L1" location="Contents!A1" display="BACK TO CONTENTS TAB" xr:uid="{7BCC42DE-61D6-4796-923B-0DF13633EAB8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9C8DB07-A52D-4E26-ADAE-F6200C772561}">
          <x14:formula1>
            <xm:f>Locations!$L:$L</xm:f>
          </x14:formula1>
          <xm:sqref>J2:M2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85415-50B4-4966-B17D-1DE5C1BB95FB}">
  <sheetPr>
    <tabColor rgb="FFFFC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1699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000008500099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SE_EFL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S.E. Florida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Location'!$C:$C,SE_EFL!$J$3,'Purchases by Location'!$K:$K,TEXT(SE_EFL!$H13,"00000000000000"))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Location'!$C:$C,SE_EFL!$J$3,'Purchases by Location'!$K:$K,TEXT(SE_EFL!$H14,"00000000000000"))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Location'!$C:$C,SE_EFL!$J$3,'Purchases by Location'!$K:$K,TEXT(SE_EFL!$H15,"00000000000000"))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Location'!$C:$C,SE_EFL!$J$3,'Purchases by Location'!$K:$K,TEXT(SE_EFL!$H16,"00000000000000"))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Location'!$C:$C,SE_EFL!$J$3,'Purchases by Location'!$K:$K,TEXT(SE_EFL!$H17,"00000000000000"))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Location'!$C:$C,SE_EFL!$J$3,'Purchases by Location'!$K:$K,TEXT(SE_EFL!$H18,"00000000000000"))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Location'!$C:$C,SE_EFL!$J$3,'Purchases by Location'!$K:$K,TEXT(SE_EFL!$H19,"00000000000000"))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Location'!$C:$C,SE_EFL!$J$3,'Purchases by Location'!$K:$K,TEXT(SE_EFL!$H20,"00000000000000"))</f>
        <v>1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Location'!$C:$C,SE_EFL!$J$3,'Purchases by Location'!$K:$K,TEXT(SE_EFL!$H21,"00000000000000"))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Location'!$C:$C,SE_EFL!$J$3,'Purchases by Location'!$K:$K,TEXT(SE_EFL!$H22,"00000000000000"))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Location'!$C:$C,SE_EFL!$J$3,'Purchases by Location'!$K:$K,TEXT(SE_EFL!$H23,"00000000000000"))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Location'!$C:$C,SE_EFL!$J$3,'Purchases by Location'!$K:$K,TEXT(SE_EFL!$H25,"00000000000000"))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Location'!$C:$C,SE_EFL!$J$3,'Purchases by Location'!$K:$K,TEXT(SE_EFL!$H26,"00000000000000"))</f>
        <v>1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Location'!$C:$C,SE_EFL!$J$3,'Purchases by Location'!$K:$K,TEXT(SE_EFL!$H27,"00000000000000"))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Location'!$C:$C,SE_EFL!$J$3,'Purchases by Location'!$K:$K,TEXT(SE_EFL!$H28,"00000000000000"))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Location'!$C:$C,SE_EFL!$J$3,'Purchases by Location'!$K:$K,TEXT(SE_EFL!$H29,"00000000000000"))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Location'!$C:$C,SE_EFL!$J$3,'Purchases by Location'!$K:$K,TEXT(SE_EFL!$H30,"00000000000000"))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Location'!$C:$C,SE_EFL!$J$3,'Purchases by Location'!$K:$K,TEXT(SE_EFL!$H31,"00000000000000"))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Location'!$C:$C,SE_EFL!$J$3,'Purchases by Location'!$K:$K,TEXT(SE_EFL!$H32,"00000000000000"))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Location'!$C:$C,SE_EFL!$J$3,'Purchases by Location'!$K:$K,TEXT(SE_EFL!$H33,"00000000000000"))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Location'!$C:$C,SE_EFL!$J$3,'Purchases by Location'!$K:$K,TEXT(SE_EFL!$H34,"00000000000000"))</f>
        <v>1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Location'!$C:$C,SE_EFL!$J$3,'Purchases by Location'!$K:$K,TEXT(SE_EFL!$H35,"00000000000000"))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Location'!$C:$C,SE_EFL!$J$3,'Purchases by Location'!$K:$K,TEXT(SE_EFL!$H36,"00000000000000"))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Location'!$C:$C,SE_EFL!$J$3,'Purchases by Location'!$K:$K,TEXT(SE_EFL!$H37,"00000000000000"))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Location'!$C:$C,SE_EFL!$J$3,'Purchases by Location'!$K:$K,TEXT(SE_EFL!$H38,"00000000000000"))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Location'!$C:$C,SE_EFL!$J$3,'Purchases by Location'!$K:$K,TEXT(SE_EFL!$H39,"00000000000000"))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Location'!$C:$C,SE_EFL!$J$3,'Purchases by Location'!$K:$K,TEXT(SE_EFL!$H40,"00000000000000"))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Location'!$C:$C,SE_EFL!$J$3,'Purchases by Location'!$K:$K,TEXT(SE_EFL!$H41,"00000000000000"))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Location'!$C:$C,SE_EFL!$J$3,'Purchases by Location'!$K:$K,TEXT(SE_EFL!$H42,"00000000000000"))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Location'!$C:$C,SE_EFL!$J$3,'Purchases by Location'!$K:$K,TEXT(SE_EFL!$H43,"00000000000000"))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Location'!$C:$C,SE_EFL!$J$3,'Purchases by Location'!$K:$K,TEXT(SE_EFL!$H44,"00000000000000"))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Location'!$C:$C,SE_EFL!$J$3,'Purchases by Location'!$K:$K,TEXT(SE_EFL!$H45,"00000000000000"))</f>
        <v>2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Location'!$C:$C,SE_EFL!$J$3,'Purchases by Location'!$K:$K,TEXT(SE_EFL!$H46,"00000000000000"))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Location'!$C:$C,SE_EFL!$J$3,'Purchases by Location'!$K:$K,TEXT(SE_EFL!$H47,"00000000000000"))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Location'!$C:$C,SE_EFL!$J$3,'Purchases by Location'!$K:$K,TEXT(SE_EFL!$H48,"00000000000000"))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Location'!$C:$C,SE_EFL!$J$3,'Purchases by Location'!$K:$K,TEXT(SE_EFL!$H49,"00000000000000"))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Location'!$C:$C,SE_EFL!$J$3,'Purchases by Location'!$K:$K,TEXT(SE_EFL!$H50,"00000000000000"))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Location'!$C:$C,SE_EFL!$J$3,'Purchases by Location'!$K:$K,TEXT(SE_EFL!$H51,"00000000000000"))</f>
        <v>1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Location'!$C:$C,SE_EFL!$J$3,'Purchases by Location'!$K:$K,TEXT(SE_EFL!$H52,"00000000000000"))</f>
        <v>1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Location'!$C:$C,SE_EFL!$J$3,'Purchases by Location'!$K:$K,TEXT(SE_EFL!$H53,"00000000000000"))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Location'!$C:$C,SE_EFL!$J$3,'Purchases by Location'!$K:$K,TEXT(SE_EFL!$H54,"00000000000000"))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Location'!$C:$C,SE_EFL!$J$3,'Purchases by Location'!$K:$K,TEXT(SE_EFL!$H55,"00000000000000"))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Jodi Batten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National Sales &amp; Marketing Director Non-Commercial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jbatten@REDGOLD.com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512.626.4980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Location'!$C:$C,SE_EFL!$J$3,'Purchases by Location'!$K:$K,TEXT(SE_EFL!$H61,"00000000000000"))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Location'!$C:$C,SE_EFL!$J$3,'Purchases by Location'!$K:$K,TEXT(SE_EFL!$H62,"00000000000000"))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Location'!$C:$C,SE_EFL!$J$3,'Purchases by Location'!$K:$K,TEXT(SE_EFL!$H63,"00000000000000"))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Location'!$C:$C,SE_EFL!$J$3,'Purchases by Location'!$K:$K,TEXT(SE_EFL!$H64,"00000000000000"))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Location'!$C:$C,SE_EFL!$J$3,'Purchases by Location'!$K:$K,TEXT(SE_EFL!$H65,"00000000000000"))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Location'!$C:$C,SE_EFL!$J$3,'Purchases by Location'!$K:$K,TEXT(SE_EFL!$H66,"00000000000000"))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Location'!$C:$C,SE_EFL!$J$3,'Purchases by Location'!$K:$K,TEXT(SE_EFL!$H67,"00000000000000"))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Location'!$C:$C,SE_EFL!$J$3,'Purchases by Location'!$K:$K,TEXT(SE_EFL!$H68,"00000000000000"))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Location'!$C:$C,SE_EFL!$J$3,'Purchases by Location'!$K:$K,TEXT(SE_EFL!$H69,"00000000000000"))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Location'!$C:$C,SE_EFL!$J$3,'Purchases by Location'!$K:$K,TEXT(SE_EFL!$H70,"00000000000000"))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Location'!$C:$C,SE_EFL!$J$3,'Purchases by Location'!$K:$K,TEXT(SE_EFL!$H71,"00000000000000"))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Location'!$C:$C,SE_EFL!$J$3,'Purchases by Location'!$K:$K,TEXT(SE_EFL!$H72,"00000000000000"))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Location'!$C:$C,SE_EFL!$J$3,'Purchases by Location'!$K:$K,TEXT(SE_EFL!$H73,"00000000000000"))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Location'!$C:$C,SE_EFL!$J$3,'Purchases by Location'!$K:$K,TEXT(SE_EFL!$H74,"00000000000000"))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Location'!$C:$C,SE_EFL!$J$3,'Purchases by Location'!$K:$K,TEXT(SE_EFL!$H75,"00000000000000"))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Location'!$C:$C,SE_EFL!$J$3,'Purchases by Location'!$K:$K,TEXT(SE_EFL!$H76,"00000000000000"))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Location'!$C:$C,SE_EFL!$J$3,'Purchases by Location'!$K:$K,TEXT(SE_EFL!$H77,"00000000000000"))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Location'!$C:$C,SE_EFL!$J$3,'Purchases by Location'!$K:$K,TEXT(SE_EFL!$H78,"00000000000000"))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Location'!$C:$C,SE_EFL!$J$3,'Purchases by Location'!$K:$K,TEXT(SE_EFL!$H79,"00000000000000"))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Location'!$C:$C,SE_EFL!$J$3,'Purchases by Location'!$K:$K,TEXT(SE_EFL!$H80,"00000000000000"))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Location'!$C:$C,SE_EFL!$J$3,'Purchases by Location'!$K:$K,TEXT(SE_EFL!$H81,"00000000000000"))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Location'!$C:$C,SE_EFL!$J$3,'Purchases by Location'!$K:$K,TEXT(SE_EFL!$H82,"00000000000000"))</f>
        <v>1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Location'!$C:$C,SE_EFL!$J$3,'Purchases by Location'!$K:$K,TEXT(SE_EFL!$H83,"00000000000000"))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Location'!$C:$C,SE_EFL!$J$3,'Purchases by Location'!$K:$K,TEXT(SE_EFL!$H84,"00000000000000"))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Location'!$C:$C,SE_EFL!$J$3,'Purchases by Location'!$K:$K,TEXT(SE_EFL!$H85,"00000000000000"))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Location'!$C:$C,SE_EFL!$J$3,'Purchases by Location'!$K:$K,TEXT(SE_EFL!$H86,"00000000000000"))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Location'!$C:$C,SE_EFL!$J$3,'Purchases by Location'!$K:$K,TEXT(SE_EFL!$H87,"00000000000000"))</f>
        <v>1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Location'!$C:$C,SE_EFL!$J$3,'Purchases by Location'!$K:$K,TEXT(SE_EFL!$H88,"00000000000000"))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Location'!$C:$C,SE_EFL!$J$3,'Purchases by Location'!$K:$K,TEXT(SE_EFL!$H89,"00000000000000"))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Location'!$C:$C,SE_EFL!$J$3,'Purchases by Location'!$K:$K,TEXT(SE_EFL!$H90,"00000000000000"))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Location'!$C:$C,SE_EFL!$J$3,'Purchases by Location'!$K:$K,TEXT(SE_EFL!$H91,"00000000000000"))</f>
        <v>1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Location'!$C:$C,SE_EFL!$J$3,'Purchases by Location'!$K:$K,TEXT(SE_EFL!$H92,"00000000000000"))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Location'!$C:$C,SE_EFL!$J$3,'Purchases by Location'!$K:$K,TEXT(SE_EFL!$H93,"00000000000000"))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Location'!$C:$C,SE_EFL!$J$3,'Purchases by Location'!$K:$K,TEXT(SE_EFL!$H94,"00000000000000"))</f>
        <v>1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Location'!$C:$C,SE_EFL!$J$3,'Purchases by Location'!$K:$K,TEXT(SE_EFL!$H95,"00000000000000"))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Location'!$C:$C,SE_EFL!$J$3,'Purchases by Location'!$K:$K,TEXT(SE_EFL!$H96,"00000000000000"))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Location'!$C:$C,SE_EFL!$J$3,'Purchases by Location'!$K:$K,TEXT(SE_EFL!$H97,"00000000000000"))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Location'!$C:$C,SE_EFL!$J$3,'Purchases by Location'!$K:$K,TEXT(SE_EFL!$H98,"00000000000000"))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Location'!$C:$C,SE_EFL!$J$3,'Purchases by Location'!$K:$K,TEXT(SE_EFL!$H99,"00000000000000"))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Location'!$C:$C,SE_EFL!$J$3,'Purchases by Location'!$K:$K,TEXT(SE_EFL!$H101,"00000000000000"))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Location'!$C:$C,SE_EFL!$J$3,'Purchases by Location'!$K:$K,TEXT(SE_EFL!$H102,"00000000000000"))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Location'!$C:$C,SE_EFL!$J$3,'Purchases by Location'!$K:$K,TEXT(SE_EFL!$H103,"00000000000000"))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Location'!$C:$C,SE_EFL!$J$3,'Purchases by Location'!$K:$K,TEXT(SE_EFL!$H104,"00000000000000"))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Location'!$C:$C,SE_EFL!$J$3,'Purchases by Location'!$K:$K,TEXT(SE_EFL!$H105,"00000000000000"))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Location'!$C:$C,SE_EFL!$J$3,'Purchases by Location'!$K:$K,TEXT(SE_EFL!$H106,"00000000000000"))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Location'!$C:$C,SE_EFL!$J$3,'Purchases by Location'!$K:$K,TEXT(SE_EFL!$H107,"00000000000000"))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Jodi Batten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National Sales &amp; Marketing Director Non-Commercial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jbatten@REDGOLD.com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512.626.4980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780" priority="18"/>
  </conditionalFormatting>
  <conditionalFormatting sqref="B71">
    <cfRule type="duplicateValues" dxfId="779" priority="17"/>
  </conditionalFormatting>
  <conditionalFormatting sqref="B86 B88">
    <cfRule type="duplicateValues" dxfId="778" priority="16"/>
  </conditionalFormatting>
  <conditionalFormatting sqref="B101:B107">
    <cfRule type="duplicateValues" dxfId="777" priority="15"/>
  </conditionalFormatting>
  <conditionalFormatting sqref="B87 B34:B39 B25:B27 B49:B55 B45:B47 B41:B43">
    <cfRule type="duplicateValues" dxfId="776" priority="19"/>
  </conditionalFormatting>
  <conditionalFormatting sqref="B72:B85 B89:B99 B62:B70">
    <cfRule type="duplicateValues" dxfId="775" priority="20"/>
  </conditionalFormatting>
  <conditionalFormatting sqref="A10">
    <cfRule type="expression" dxfId="774" priority="14">
      <formula>$H10&gt;0</formula>
    </cfRule>
  </conditionalFormatting>
  <conditionalFormatting sqref="B48">
    <cfRule type="duplicateValues" dxfId="773" priority="13"/>
  </conditionalFormatting>
  <conditionalFormatting sqref="B44">
    <cfRule type="duplicateValues" dxfId="772" priority="12"/>
  </conditionalFormatting>
  <conditionalFormatting sqref="B40">
    <cfRule type="duplicateValues" dxfId="771" priority="11"/>
  </conditionalFormatting>
  <conditionalFormatting sqref="B29:B33">
    <cfRule type="duplicateValues" dxfId="770" priority="10"/>
  </conditionalFormatting>
  <conditionalFormatting sqref="B28">
    <cfRule type="duplicateValues" dxfId="769" priority="9"/>
  </conditionalFormatting>
  <conditionalFormatting sqref="A13:F55 A56:A60 D56:E60 A61:F107">
    <cfRule type="expression" dxfId="768" priority="8">
      <formula>$G13&gt;0</formula>
    </cfRule>
  </conditionalFormatting>
  <conditionalFormatting sqref="B44">
    <cfRule type="duplicateValues" dxfId="767" priority="7"/>
  </conditionalFormatting>
  <conditionalFormatting sqref="B48">
    <cfRule type="duplicateValues" dxfId="766" priority="6"/>
  </conditionalFormatting>
  <conditionalFormatting sqref="B62:B67">
    <cfRule type="duplicateValues" dxfId="765" priority="5"/>
  </conditionalFormatting>
  <conditionalFormatting sqref="B89:B91">
    <cfRule type="duplicateValues" dxfId="764" priority="4"/>
  </conditionalFormatting>
  <conditionalFormatting sqref="B93:B96">
    <cfRule type="duplicateValues" dxfId="763" priority="3"/>
  </conditionalFormatting>
  <conditionalFormatting sqref="A108:A112 D108:E108 D110:E112 D109">
    <cfRule type="expression" dxfId="762" priority="2">
      <formula>$G108&gt;0</formula>
    </cfRule>
  </conditionalFormatting>
  <conditionalFormatting sqref="E109">
    <cfRule type="expression" dxfId="761" priority="1">
      <formula>$G109&gt;0</formula>
    </cfRule>
  </conditionalFormatting>
  <hyperlinks>
    <hyperlink ref="L1" location="Contents!A1" display="BACK TO CONTENTS TAB" xr:uid="{744C9C2F-A5E8-4A26-BFD1-6FB9C79248FE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C2EFBC-285C-4021-9DFB-086B621E3141}">
          <x14:formula1>
            <xm:f>Locations!$L:$L</xm:f>
          </x14:formula1>
          <xm:sqref>J2:M2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88C1-8A7B-4897-A5CD-3175BB12E096}">
  <sheetPr>
    <tabColor rgb="FFFFC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1700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000008500320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SE_SFL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South Florida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Location'!$C:$C,SE_SFL!$J$3,'Purchases by Location'!$K:$K,TEXT(SE_SFL!$H13,"00000000000000"))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Location'!$C:$C,SE_SFL!$J$3,'Purchases by Location'!$K:$K,TEXT(SE_SFL!$H14,"00000000000000"))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Location'!$C:$C,SE_SFL!$J$3,'Purchases by Location'!$K:$K,TEXT(SE_SFL!$H15,"00000000000000"))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Location'!$C:$C,SE_SFL!$J$3,'Purchases by Location'!$K:$K,TEXT(SE_SFL!$H16,"00000000000000"))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Location'!$C:$C,SE_SFL!$J$3,'Purchases by Location'!$K:$K,TEXT(SE_SFL!$H17,"00000000000000"))</f>
        <v>1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Location'!$C:$C,SE_SFL!$J$3,'Purchases by Location'!$K:$K,TEXT(SE_SFL!$H18,"00000000000000"))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Location'!$C:$C,SE_SFL!$J$3,'Purchases by Location'!$K:$K,TEXT(SE_SFL!$H19,"00000000000000"))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Location'!$C:$C,SE_SFL!$J$3,'Purchases by Location'!$K:$K,TEXT(SE_SFL!$H20,"00000000000000"))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Location'!$C:$C,SE_SFL!$J$3,'Purchases by Location'!$K:$K,TEXT(SE_SFL!$H21,"00000000000000"))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Location'!$C:$C,SE_SFL!$J$3,'Purchases by Location'!$K:$K,TEXT(SE_SFL!$H22,"00000000000000"))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Location'!$C:$C,SE_SFL!$J$3,'Purchases by Location'!$K:$K,TEXT(SE_SFL!$H23,"00000000000000"))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Location'!$C:$C,SE_SFL!$J$3,'Purchases by Location'!$K:$K,TEXT(SE_SFL!$H25,"00000000000000"))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Location'!$C:$C,SE_SFL!$J$3,'Purchases by Location'!$K:$K,TEXT(SE_SFL!$H26,"00000000000000"))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Location'!$C:$C,SE_SFL!$J$3,'Purchases by Location'!$K:$K,TEXT(SE_SFL!$H27,"00000000000000"))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Location'!$C:$C,SE_SFL!$J$3,'Purchases by Location'!$K:$K,TEXT(SE_SFL!$H28,"00000000000000"))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Location'!$C:$C,SE_SFL!$J$3,'Purchases by Location'!$K:$K,TEXT(SE_SFL!$H29,"00000000000000"))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Location'!$C:$C,SE_SFL!$J$3,'Purchases by Location'!$K:$K,TEXT(SE_SFL!$H30,"00000000000000"))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Location'!$C:$C,SE_SFL!$J$3,'Purchases by Location'!$K:$K,TEXT(SE_SFL!$H31,"00000000000000"))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Location'!$C:$C,SE_SFL!$J$3,'Purchases by Location'!$K:$K,TEXT(SE_SFL!$H32,"00000000000000"))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Location'!$C:$C,SE_SFL!$J$3,'Purchases by Location'!$K:$K,TEXT(SE_SFL!$H33,"00000000000000"))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Location'!$C:$C,SE_SFL!$J$3,'Purchases by Location'!$K:$K,TEXT(SE_SFL!$H34,"00000000000000"))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Location'!$C:$C,SE_SFL!$J$3,'Purchases by Location'!$K:$K,TEXT(SE_SFL!$H35,"00000000000000"))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Location'!$C:$C,SE_SFL!$J$3,'Purchases by Location'!$K:$K,TEXT(SE_SFL!$H36,"00000000000000"))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Location'!$C:$C,SE_SFL!$J$3,'Purchases by Location'!$K:$K,TEXT(SE_SFL!$H37,"00000000000000"))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Location'!$C:$C,SE_SFL!$J$3,'Purchases by Location'!$K:$K,TEXT(SE_SFL!$H38,"00000000000000"))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Location'!$C:$C,SE_SFL!$J$3,'Purchases by Location'!$K:$K,TEXT(SE_SFL!$H39,"00000000000000"))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Location'!$C:$C,SE_SFL!$J$3,'Purchases by Location'!$K:$K,TEXT(SE_SFL!$H40,"00000000000000"))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Location'!$C:$C,SE_SFL!$J$3,'Purchases by Location'!$K:$K,TEXT(SE_SFL!$H41,"00000000000000"))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Location'!$C:$C,SE_SFL!$J$3,'Purchases by Location'!$K:$K,TEXT(SE_SFL!$H42,"00000000000000"))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Location'!$C:$C,SE_SFL!$J$3,'Purchases by Location'!$K:$K,TEXT(SE_SFL!$H43,"00000000000000"))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Location'!$C:$C,SE_SFL!$J$3,'Purchases by Location'!$K:$K,TEXT(SE_SFL!$H44,"00000000000000"))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Location'!$C:$C,SE_SFL!$J$3,'Purchases by Location'!$K:$K,TEXT(SE_SFL!$H45,"00000000000000"))</f>
        <v>2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Location'!$C:$C,SE_SFL!$J$3,'Purchases by Location'!$K:$K,TEXT(SE_SFL!$H46,"00000000000000"))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Location'!$C:$C,SE_SFL!$J$3,'Purchases by Location'!$K:$K,TEXT(SE_SFL!$H47,"00000000000000"))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Location'!$C:$C,SE_SFL!$J$3,'Purchases by Location'!$K:$K,TEXT(SE_SFL!$H48,"00000000000000"))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Location'!$C:$C,SE_SFL!$J$3,'Purchases by Location'!$K:$K,TEXT(SE_SFL!$H49,"00000000000000"))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Location'!$C:$C,SE_SFL!$J$3,'Purchases by Location'!$K:$K,TEXT(SE_SFL!$H50,"00000000000000"))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Location'!$C:$C,SE_SFL!$J$3,'Purchases by Location'!$K:$K,TEXT(SE_SFL!$H51,"00000000000000"))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Location'!$C:$C,SE_SFL!$J$3,'Purchases by Location'!$K:$K,TEXT(SE_SFL!$H52,"00000000000000"))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Location'!$C:$C,SE_SFL!$J$3,'Purchases by Location'!$K:$K,TEXT(SE_SFL!$H53,"00000000000000"))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Location'!$C:$C,SE_SFL!$J$3,'Purchases by Location'!$K:$K,TEXT(SE_SFL!$H54,"00000000000000"))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Location'!$C:$C,SE_SFL!$J$3,'Purchases by Location'!$K:$K,TEXT(SE_SFL!$H55,"00000000000000"))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Jodi Batten</v>
      </c>
      <c r="E57" s="50" t="str">
        <f>IF(VLOOKUP($J$3,Locations!A:I,9,0)=0,"",VLOOKUP($J$3,Locations!A:I,9,0))</f>
        <v>Affinity-SE-FL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National Sales &amp; Marketing Director Non-Commercial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jbatten@REDGOLD.com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512.626.4980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Location'!$C:$C,SE_SFL!$J$3,'Purchases by Location'!$K:$K,TEXT(SE_SFL!$H61,"00000000000000"))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Location'!$C:$C,SE_SFL!$J$3,'Purchases by Location'!$K:$K,TEXT(SE_SFL!$H62,"00000000000000"))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Location'!$C:$C,SE_SFL!$J$3,'Purchases by Location'!$K:$K,TEXT(SE_SFL!$H63,"00000000000000"))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Location'!$C:$C,SE_SFL!$J$3,'Purchases by Location'!$K:$K,TEXT(SE_SFL!$H64,"00000000000000"))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Location'!$C:$C,SE_SFL!$J$3,'Purchases by Location'!$K:$K,TEXT(SE_SFL!$H65,"00000000000000"))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Location'!$C:$C,SE_SFL!$J$3,'Purchases by Location'!$K:$K,TEXT(SE_SFL!$H66,"00000000000000"))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Location'!$C:$C,SE_SFL!$J$3,'Purchases by Location'!$K:$K,TEXT(SE_SFL!$H67,"00000000000000"))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Location'!$C:$C,SE_SFL!$J$3,'Purchases by Location'!$K:$K,TEXT(SE_SFL!$H68,"00000000000000"))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Location'!$C:$C,SE_SFL!$J$3,'Purchases by Location'!$K:$K,TEXT(SE_SFL!$H69,"00000000000000"))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Location'!$C:$C,SE_SFL!$J$3,'Purchases by Location'!$K:$K,TEXT(SE_SFL!$H70,"00000000000000"))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Location'!$C:$C,SE_SFL!$J$3,'Purchases by Location'!$K:$K,TEXT(SE_SFL!$H71,"00000000000000"))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Location'!$C:$C,SE_SFL!$J$3,'Purchases by Location'!$K:$K,TEXT(SE_SFL!$H72,"00000000000000"))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Location'!$C:$C,SE_SFL!$J$3,'Purchases by Location'!$K:$K,TEXT(SE_SFL!$H73,"00000000000000"))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Location'!$C:$C,SE_SFL!$J$3,'Purchases by Location'!$K:$K,TEXT(SE_SFL!$H74,"00000000000000"))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Location'!$C:$C,SE_SFL!$J$3,'Purchases by Location'!$K:$K,TEXT(SE_SFL!$H75,"00000000000000"))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Location'!$C:$C,SE_SFL!$J$3,'Purchases by Location'!$K:$K,TEXT(SE_SFL!$H76,"00000000000000"))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Location'!$C:$C,SE_SFL!$J$3,'Purchases by Location'!$K:$K,TEXT(SE_SFL!$H77,"00000000000000"))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Location'!$C:$C,SE_SFL!$J$3,'Purchases by Location'!$K:$K,TEXT(SE_SFL!$H78,"00000000000000"))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Location'!$C:$C,SE_SFL!$J$3,'Purchases by Location'!$K:$K,TEXT(SE_SFL!$H79,"00000000000000"))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Location'!$C:$C,SE_SFL!$J$3,'Purchases by Location'!$K:$K,TEXT(SE_SFL!$H80,"00000000000000"))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Location'!$C:$C,SE_SFL!$J$3,'Purchases by Location'!$K:$K,TEXT(SE_SFL!$H81,"00000000000000"))</f>
        <v>1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Location'!$C:$C,SE_SFL!$J$3,'Purchases by Location'!$K:$K,TEXT(SE_SFL!$H82,"00000000000000"))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Location'!$C:$C,SE_SFL!$J$3,'Purchases by Location'!$K:$K,TEXT(SE_SFL!$H83,"00000000000000"))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Location'!$C:$C,SE_SFL!$J$3,'Purchases by Location'!$K:$K,TEXT(SE_SFL!$H84,"00000000000000"))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Location'!$C:$C,SE_SFL!$J$3,'Purchases by Location'!$K:$K,TEXT(SE_SFL!$H85,"00000000000000"))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Location'!$C:$C,SE_SFL!$J$3,'Purchases by Location'!$K:$K,TEXT(SE_SFL!$H86,"00000000000000"))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Location'!$C:$C,SE_SFL!$J$3,'Purchases by Location'!$K:$K,TEXT(SE_SFL!$H87,"00000000000000"))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Location'!$C:$C,SE_SFL!$J$3,'Purchases by Location'!$K:$K,TEXT(SE_SFL!$H88,"00000000000000"))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Location'!$C:$C,SE_SFL!$J$3,'Purchases by Location'!$K:$K,TEXT(SE_SFL!$H89,"00000000000000"))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Location'!$C:$C,SE_SFL!$J$3,'Purchases by Location'!$K:$K,TEXT(SE_SFL!$H90,"00000000000000"))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Location'!$C:$C,SE_SFL!$J$3,'Purchases by Location'!$K:$K,TEXT(SE_SFL!$H91,"00000000000000"))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Location'!$C:$C,SE_SFL!$J$3,'Purchases by Location'!$K:$K,TEXT(SE_SFL!$H92,"00000000000000"))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Location'!$C:$C,SE_SFL!$J$3,'Purchases by Location'!$K:$K,TEXT(SE_SFL!$H93,"00000000000000"))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Location'!$C:$C,SE_SFL!$J$3,'Purchases by Location'!$K:$K,TEXT(SE_SFL!$H94,"00000000000000"))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Location'!$C:$C,SE_SFL!$J$3,'Purchases by Location'!$K:$K,TEXT(SE_SFL!$H95,"00000000000000"))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Location'!$C:$C,SE_SFL!$J$3,'Purchases by Location'!$K:$K,TEXT(SE_SFL!$H96,"00000000000000"))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Location'!$C:$C,SE_SFL!$J$3,'Purchases by Location'!$K:$K,TEXT(SE_SFL!$H97,"00000000000000"))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Location'!$C:$C,SE_SFL!$J$3,'Purchases by Location'!$K:$K,TEXT(SE_SFL!$H98,"00000000000000"))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Location'!$C:$C,SE_SFL!$J$3,'Purchases by Location'!$K:$K,TEXT(SE_SFL!$H99,"00000000000000"))</f>
        <v>1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Location'!$C:$C,SE_SFL!$J$3,'Purchases by Location'!$K:$K,TEXT(SE_SFL!$H101,"00000000000000"))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Location'!$C:$C,SE_SFL!$J$3,'Purchases by Location'!$K:$K,TEXT(SE_SFL!$H102,"00000000000000"))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Location'!$C:$C,SE_SFL!$J$3,'Purchases by Location'!$K:$K,TEXT(SE_SFL!$H103,"00000000000000"))</f>
        <v>1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Location'!$C:$C,SE_SFL!$J$3,'Purchases by Location'!$K:$K,TEXT(SE_SFL!$H104,"00000000000000"))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Location'!$C:$C,SE_SFL!$J$3,'Purchases by Location'!$K:$K,TEXT(SE_SFL!$H105,"00000000000000"))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Location'!$C:$C,SE_SFL!$J$3,'Purchases by Location'!$K:$K,TEXT(SE_SFL!$H106,"00000000000000"))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Location'!$C:$C,SE_SFL!$J$3,'Purchases by Location'!$K:$K,TEXT(SE_SFL!$H107,"00000000000000"))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Jodi Batten</v>
      </c>
      <c r="E109" s="50" t="str">
        <f>IF(VLOOKUP($J$3,Locations!A:I,9,0)=0,"",VLOOKUP($J$3,Locations!A:I,9,0))</f>
        <v>Affinity-SE-FL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National Sales &amp; Marketing Director Non-Commercial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jbatten@REDGOLD.com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512.626.4980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760" priority="18"/>
  </conditionalFormatting>
  <conditionalFormatting sqref="B71">
    <cfRule type="duplicateValues" dxfId="759" priority="17"/>
  </conditionalFormatting>
  <conditionalFormatting sqref="B86 B88">
    <cfRule type="duplicateValues" dxfId="758" priority="16"/>
  </conditionalFormatting>
  <conditionalFormatting sqref="B101:B107">
    <cfRule type="duplicateValues" dxfId="757" priority="15"/>
  </conditionalFormatting>
  <conditionalFormatting sqref="B87 B34:B39 B25:B27 B49:B55 B45:B47 B41:B43">
    <cfRule type="duplicateValues" dxfId="756" priority="19"/>
  </conditionalFormatting>
  <conditionalFormatting sqref="B72:B85 B89:B99 B62:B70">
    <cfRule type="duplicateValues" dxfId="755" priority="20"/>
  </conditionalFormatting>
  <conditionalFormatting sqref="A10">
    <cfRule type="expression" dxfId="754" priority="14">
      <formula>$H10&gt;0</formula>
    </cfRule>
  </conditionalFormatting>
  <conditionalFormatting sqref="B48">
    <cfRule type="duplicateValues" dxfId="753" priority="13"/>
  </conditionalFormatting>
  <conditionalFormatting sqref="B44">
    <cfRule type="duplicateValues" dxfId="752" priority="12"/>
  </conditionalFormatting>
  <conditionalFormatting sqref="B40">
    <cfRule type="duplicateValues" dxfId="751" priority="11"/>
  </conditionalFormatting>
  <conditionalFormatting sqref="B29:B33">
    <cfRule type="duplicateValues" dxfId="750" priority="10"/>
  </conditionalFormatting>
  <conditionalFormatting sqref="B28">
    <cfRule type="duplicateValues" dxfId="749" priority="9"/>
  </conditionalFormatting>
  <conditionalFormatting sqref="A13:F55 A56:A60 D56:E60 A61:F107">
    <cfRule type="expression" dxfId="748" priority="8">
      <formula>$G13&gt;0</formula>
    </cfRule>
  </conditionalFormatting>
  <conditionalFormatting sqref="B44">
    <cfRule type="duplicateValues" dxfId="747" priority="7"/>
  </conditionalFormatting>
  <conditionalFormatting sqref="B48">
    <cfRule type="duplicateValues" dxfId="746" priority="6"/>
  </conditionalFormatting>
  <conditionalFormatting sqref="B62:B67">
    <cfRule type="duplicateValues" dxfId="745" priority="5"/>
  </conditionalFormatting>
  <conditionalFormatting sqref="B89:B91">
    <cfRule type="duplicateValues" dxfId="744" priority="4"/>
  </conditionalFormatting>
  <conditionalFormatting sqref="B93:B96">
    <cfRule type="duplicateValues" dxfId="743" priority="3"/>
  </conditionalFormatting>
  <conditionalFormatting sqref="A108:A112 D108:E108 D110:E112 D109">
    <cfRule type="expression" dxfId="742" priority="2">
      <formula>$G108&gt;0</formula>
    </cfRule>
  </conditionalFormatting>
  <conditionalFormatting sqref="E109">
    <cfRule type="expression" dxfId="741" priority="1">
      <formula>$G109&gt;0</formula>
    </cfRule>
  </conditionalFormatting>
  <hyperlinks>
    <hyperlink ref="L1" location="Contents!A1" display="BACK TO CONTENTS TAB" xr:uid="{82036D27-36D4-4599-A0DE-2D91174AB2E2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E899FF7-F0D8-4E0E-B6AD-5475B9BD571B}">
          <x14:formula1>
            <xm:f>Locations!$L:$L</xm:f>
          </x14:formula1>
          <xm:sqref>J2:M2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39CF9-6312-4EC4-B4C0-E8797E3E3DB7}">
  <sheetPr>
    <tabColor rgb="FFFFC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1378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000008500348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SE_BSE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Central Warehouse South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Location'!$C:$C,SE_BSE!$J$3,'Purchases by Location'!$K:$K,TEXT(SE_BSE!$H13,"00000000000000"))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Location'!$C:$C,SE_BSE!$J$3,'Purchases by Location'!$K:$K,TEXT(SE_BSE!$H14,"00000000000000"))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Location'!$C:$C,SE_BSE!$J$3,'Purchases by Location'!$K:$K,TEXT(SE_BSE!$H15,"00000000000000"))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Location'!$C:$C,SE_BSE!$J$3,'Purchases by Location'!$K:$K,TEXT(SE_BSE!$H16,"00000000000000"))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Location'!$C:$C,SE_BSE!$J$3,'Purchases by Location'!$K:$K,TEXT(SE_BSE!$H17,"00000000000000"))</f>
        <v>1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Location'!$C:$C,SE_BSE!$J$3,'Purchases by Location'!$K:$K,TEXT(SE_BSE!$H18,"00000000000000"))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Location'!$C:$C,SE_BSE!$J$3,'Purchases by Location'!$K:$K,TEXT(SE_BSE!$H19,"00000000000000"))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Location'!$C:$C,SE_BSE!$J$3,'Purchases by Location'!$K:$K,TEXT(SE_BSE!$H20,"00000000000000"))</f>
        <v>1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Location'!$C:$C,SE_BSE!$J$3,'Purchases by Location'!$K:$K,TEXT(SE_BSE!$H21,"00000000000000"))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Location'!$C:$C,SE_BSE!$J$3,'Purchases by Location'!$K:$K,TEXT(SE_BSE!$H22,"00000000000000"))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Location'!$C:$C,SE_BSE!$J$3,'Purchases by Location'!$K:$K,TEXT(SE_BSE!$H23,"00000000000000"))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Location'!$C:$C,SE_BSE!$J$3,'Purchases by Location'!$K:$K,TEXT(SE_BSE!$H25,"00000000000000"))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Location'!$C:$C,SE_BSE!$J$3,'Purchases by Location'!$K:$K,TEXT(SE_BSE!$H26,"00000000000000"))</f>
        <v>1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Location'!$C:$C,SE_BSE!$J$3,'Purchases by Location'!$K:$K,TEXT(SE_BSE!$H27,"00000000000000"))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Location'!$C:$C,SE_BSE!$J$3,'Purchases by Location'!$K:$K,TEXT(SE_BSE!$H28,"00000000000000"))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Location'!$C:$C,SE_BSE!$J$3,'Purchases by Location'!$K:$K,TEXT(SE_BSE!$H29,"00000000000000"))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Location'!$C:$C,SE_BSE!$J$3,'Purchases by Location'!$K:$K,TEXT(SE_BSE!$H30,"00000000000000"))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Location'!$C:$C,SE_BSE!$J$3,'Purchases by Location'!$K:$K,TEXT(SE_BSE!$H31,"00000000000000"))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Location'!$C:$C,SE_BSE!$J$3,'Purchases by Location'!$K:$K,TEXT(SE_BSE!$H32,"00000000000000"))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Location'!$C:$C,SE_BSE!$J$3,'Purchases by Location'!$K:$K,TEXT(SE_BSE!$H33,"00000000000000"))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Location'!$C:$C,SE_BSE!$J$3,'Purchases by Location'!$K:$K,TEXT(SE_BSE!$H34,"00000000000000"))</f>
        <v>1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Location'!$C:$C,SE_BSE!$J$3,'Purchases by Location'!$K:$K,TEXT(SE_BSE!$H35,"00000000000000"))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Location'!$C:$C,SE_BSE!$J$3,'Purchases by Location'!$K:$K,TEXT(SE_BSE!$H36,"00000000000000"))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Location'!$C:$C,SE_BSE!$J$3,'Purchases by Location'!$K:$K,TEXT(SE_BSE!$H37,"00000000000000"))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Location'!$C:$C,SE_BSE!$J$3,'Purchases by Location'!$K:$K,TEXT(SE_BSE!$H38,"00000000000000"))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Location'!$C:$C,SE_BSE!$J$3,'Purchases by Location'!$K:$K,TEXT(SE_BSE!$H39,"00000000000000"))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Location'!$C:$C,SE_BSE!$J$3,'Purchases by Location'!$K:$K,TEXT(SE_BSE!$H40,"00000000000000"))</f>
        <v>1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Location'!$C:$C,SE_BSE!$J$3,'Purchases by Location'!$K:$K,TEXT(SE_BSE!$H41,"00000000000000"))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Location'!$C:$C,SE_BSE!$J$3,'Purchases by Location'!$K:$K,TEXT(SE_BSE!$H42,"00000000000000"))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Location'!$C:$C,SE_BSE!$J$3,'Purchases by Location'!$K:$K,TEXT(SE_BSE!$H43,"00000000000000"))</f>
        <v>1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Location'!$C:$C,SE_BSE!$J$3,'Purchases by Location'!$K:$K,TEXT(SE_BSE!$H44,"00000000000000"))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Location'!$C:$C,SE_BSE!$J$3,'Purchases by Location'!$K:$K,TEXT(SE_BSE!$H45,"00000000000000"))</f>
        <v>2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Location'!$C:$C,SE_BSE!$J$3,'Purchases by Location'!$K:$K,TEXT(SE_BSE!$H46,"00000000000000"))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Location'!$C:$C,SE_BSE!$J$3,'Purchases by Location'!$K:$K,TEXT(SE_BSE!$H47,"00000000000000"))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Location'!$C:$C,SE_BSE!$J$3,'Purchases by Location'!$K:$K,TEXT(SE_BSE!$H48,"00000000000000"))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Location'!$C:$C,SE_BSE!$J$3,'Purchases by Location'!$K:$K,TEXT(SE_BSE!$H49,"00000000000000"))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Location'!$C:$C,SE_BSE!$J$3,'Purchases by Location'!$K:$K,TEXT(SE_BSE!$H50,"00000000000000"))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Location'!$C:$C,SE_BSE!$J$3,'Purchases by Location'!$K:$K,TEXT(SE_BSE!$H51,"00000000000000"))</f>
        <v>1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Location'!$C:$C,SE_BSE!$J$3,'Purchases by Location'!$K:$K,TEXT(SE_BSE!$H52,"00000000000000"))</f>
        <v>1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Location'!$C:$C,SE_BSE!$J$3,'Purchases by Location'!$K:$K,TEXT(SE_BSE!$H53,"00000000000000"))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Location'!$C:$C,SE_BSE!$J$3,'Purchases by Location'!$K:$K,TEXT(SE_BSE!$H54,"00000000000000"))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Location'!$C:$C,SE_BSE!$J$3,'Purchases by Location'!$K:$K,TEXT(SE_BSE!$H55,"00000000000000"))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Jodi Batten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National Sales &amp; Marketing Director Non-Commercial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jbatten@REDGOLD.com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512.626.4980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Location'!$C:$C,SE_BSE!$J$3,'Purchases by Location'!$K:$K,TEXT(SE_BSE!$H61,"00000000000000"))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Location'!$C:$C,SE_BSE!$J$3,'Purchases by Location'!$K:$K,TEXT(SE_BSE!$H62,"00000000000000"))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Location'!$C:$C,SE_BSE!$J$3,'Purchases by Location'!$K:$K,TEXT(SE_BSE!$H63,"00000000000000"))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Location'!$C:$C,SE_BSE!$J$3,'Purchases by Location'!$K:$K,TEXT(SE_BSE!$H64,"00000000000000"))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Location'!$C:$C,SE_BSE!$J$3,'Purchases by Location'!$K:$K,TEXT(SE_BSE!$H65,"00000000000000"))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Location'!$C:$C,SE_BSE!$J$3,'Purchases by Location'!$K:$K,TEXT(SE_BSE!$H66,"00000000000000"))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Location'!$C:$C,SE_BSE!$J$3,'Purchases by Location'!$K:$K,TEXT(SE_BSE!$H67,"00000000000000"))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Location'!$C:$C,SE_BSE!$J$3,'Purchases by Location'!$K:$K,TEXT(SE_BSE!$H68,"00000000000000"))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Location'!$C:$C,SE_BSE!$J$3,'Purchases by Location'!$K:$K,TEXT(SE_BSE!$H69,"00000000000000"))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Location'!$C:$C,SE_BSE!$J$3,'Purchases by Location'!$K:$K,TEXT(SE_BSE!$H70,"00000000000000"))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Location'!$C:$C,SE_BSE!$J$3,'Purchases by Location'!$K:$K,TEXT(SE_BSE!$H71,"00000000000000"))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Location'!$C:$C,SE_BSE!$J$3,'Purchases by Location'!$K:$K,TEXT(SE_BSE!$H72,"00000000000000"))</f>
        <v>1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Location'!$C:$C,SE_BSE!$J$3,'Purchases by Location'!$K:$K,TEXT(SE_BSE!$H73,"00000000000000"))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Location'!$C:$C,SE_BSE!$J$3,'Purchases by Location'!$K:$K,TEXT(SE_BSE!$H74,"00000000000000"))</f>
        <v>1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Location'!$C:$C,SE_BSE!$J$3,'Purchases by Location'!$K:$K,TEXT(SE_BSE!$H75,"00000000000000"))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Location'!$C:$C,SE_BSE!$J$3,'Purchases by Location'!$K:$K,TEXT(SE_BSE!$H76,"00000000000000"))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Location'!$C:$C,SE_BSE!$J$3,'Purchases by Location'!$K:$K,TEXT(SE_BSE!$H77,"00000000000000"))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Location'!$C:$C,SE_BSE!$J$3,'Purchases by Location'!$K:$K,TEXT(SE_BSE!$H78,"00000000000000"))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Location'!$C:$C,SE_BSE!$J$3,'Purchases by Location'!$K:$K,TEXT(SE_BSE!$H79,"00000000000000"))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Location'!$C:$C,SE_BSE!$J$3,'Purchases by Location'!$K:$K,TEXT(SE_BSE!$H80,"00000000000000"))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Location'!$C:$C,SE_BSE!$J$3,'Purchases by Location'!$K:$K,TEXT(SE_BSE!$H81,"00000000000000"))</f>
        <v>1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Location'!$C:$C,SE_BSE!$J$3,'Purchases by Location'!$K:$K,TEXT(SE_BSE!$H82,"00000000000000"))</f>
        <v>1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Location'!$C:$C,SE_BSE!$J$3,'Purchases by Location'!$K:$K,TEXT(SE_BSE!$H83,"00000000000000"))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Location'!$C:$C,SE_BSE!$J$3,'Purchases by Location'!$K:$K,TEXT(SE_BSE!$H84,"00000000000000"))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Location'!$C:$C,SE_BSE!$J$3,'Purchases by Location'!$K:$K,TEXT(SE_BSE!$H85,"00000000000000"))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Location'!$C:$C,SE_BSE!$J$3,'Purchases by Location'!$K:$K,TEXT(SE_BSE!$H86,"00000000000000"))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Location'!$C:$C,SE_BSE!$J$3,'Purchases by Location'!$K:$K,TEXT(SE_BSE!$H87,"00000000000000"))</f>
        <v>1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Location'!$C:$C,SE_BSE!$J$3,'Purchases by Location'!$K:$K,TEXT(SE_BSE!$H88,"00000000000000"))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Location'!$C:$C,SE_BSE!$J$3,'Purchases by Location'!$K:$K,TEXT(SE_BSE!$H89,"00000000000000"))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Location'!$C:$C,SE_BSE!$J$3,'Purchases by Location'!$K:$K,TEXT(SE_BSE!$H90,"00000000000000"))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Location'!$C:$C,SE_BSE!$J$3,'Purchases by Location'!$K:$K,TEXT(SE_BSE!$H91,"00000000000000"))</f>
        <v>1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Location'!$C:$C,SE_BSE!$J$3,'Purchases by Location'!$K:$K,TEXT(SE_BSE!$H92,"00000000000000"))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Location'!$C:$C,SE_BSE!$J$3,'Purchases by Location'!$K:$K,TEXT(SE_BSE!$H93,"00000000000000"))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Location'!$C:$C,SE_BSE!$J$3,'Purchases by Location'!$K:$K,TEXT(SE_BSE!$H94,"00000000000000"))</f>
        <v>1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Location'!$C:$C,SE_BSE!$J$3,'Purchases by Location'!$K:$K,TEXT(SE_BSE!$H95,"00000000000000"))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Location'!$C:$C,SE_BSE!$J$3,'Purchases by Location'!$K:$K,TEXT(SE_BSE!$H96,"00000000000000"))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Location'!$C:$C,SE_BSE!$J$3,'Purchases by Location'!$K:$K,TEXT(SE_BSE!$H97,"00000000000000"))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Location'!$C:$C,SE_BSE!$J$3,'Purchases by Location'!$K:$K,TEXT(SE_BSE!$H98,"00000000000000"))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Location'!$C:$C,SE_BSE!$J$3,'Purchases by Location'!$K:$K,TEXT(SE_BSE!$H99,"00000000000000"))</f>
        <v>1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Location'!$C:$C,SE_BSE!$J$3,'Purchases by Location'!$K:$K,TEXT(SE_BSE!$H101,"00000000000000"))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Location'!$C:$C,SE_BSE!$J$3,'Purchases by Location'!$K:$K,TEXT(SE_BSE!$H102,"00000000000000"))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Location'!$C:$C,SE_BSE!$J$3,'Purchases by Location'!$K:$K,TEXT(SE_BSE!$H103,"00000000000000"))</f>
        <v>1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Location'!$C:$C,SE_BSE!$J$3,'Purchases by Location'!$K:$K,TEXT(SE_BSE!$H104,"00000000000000"))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Location'!$C:$C,SE_BSE!$J$3,'Purchases by Location'!$K:$K,TEXT(SE_BSE!$H105,"00000000000000"))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Location'!$C:$C,SE_BSE!$J$3,'Purchases by Location'!$K:$K,TEXT(SE_BSE!$H106,"00000000000000"))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Location'!$C:$C,SE_BSE!$J$3,'Purchases by Location'!$K:$K,TEXT(SE_BSE!$H107,"00000000000000"))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Jodi Batten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National Sales &amp; Marketing Director Non-Commercial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jbatten@REDGOLD.com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512.626.4980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740" priority="18"/>
  </conditionalFormatting>
  <conditionalFormatting sqref="B71">
    <cfRule type="duplicateValues" dxfId="739" priority="17"/>
  </conditionalFormatting>
  <conditionalFormatting sqref="B86 B88">
    <cfRule type="duplicateValues" dxfId="738" priority="16"/>
  </conditionalFormatting>
  <conditionalFormatting sqref="B101:B107">
    <cfRule type="duplicateValues" dxfId="737" priority="15"/>
  </conditionalFormatting>
  <conditionalFormatting sqref="B87 B34:B39 B25:B27 B49:B55 B45:B47 B41:B43">
    <cfRule type="duplicateValues" dxfId="736" priority="19"/>
  </conditionalFormatting>
  <conditionalFormatting sqref="B72:B85 B89:B99 B62:B70">
    <cfRule type="duplicateValues" dxfId="735" priority="20"/>
  </conditionalFormatting>
  <conditionalFormatting sqref="A10">
    <cfRule type="expression" dxfId="734" priority="14">
      <formula>$H10&gt;0</formula>
    </cfRule>
  </conditionalFormatting>
  <conditionalFormatting sqref="B48">
    <cfRule type="duplicateValues" dxfId="733" priority="13"/>
  </conditionalFormatting>
  <conditionalFormatting sqref="B44">
    <cfRule type="duplicateValues" dxfId="732" priority="12"/>
  </conditionalFormatting>
  <conditionalFormatting sqref="B40">
    <cfRule type="duplicateValues" dxfId="731" priority="11"/>
  </conditionalFormatting>
  <conditionalFormatting sqref="B29:B33">
    <cfRule type="duplicateValues" dxfId="730" priority="10"/>
  </conditionalFormatting>
  <conditionalFormatting sqref="B28">
    <cfRule type="duplicateValues" dxfId="729" priority="9"/>
  </conditionalFormatting>
  <conditionalFormatting sqref="A13:F55 A56:A60 D56:E60 A61:F107">
    <cfRule type="expression" dxfId="728" priority="8">
      <formula>$G13&gt;0</formula>
    </cfRule>
  </conditionalFormatting>
  <conditionalFormatting sqref="B44">
    <cfRule type="duplicateValues" dxfId="727" priority="7"/>
  </conditionalFormatting>
  <conditionalFormatting sqref="B48">
    <cfRule type="duplicateValues" dxfId="726" priority="6"/>
  </conditionalFormatting>
  <conditionalFormatting sqref="B62:B67">
    <cfRule type="duplicateValues" dxfId="725" priority="5"/>
  </conditionalFormatting>
  <conditionalFormatting sqref="B89:B91">
    <cfRule type="duplicateValues" dxfId="724" priority="4"/>
  </conditionalFormatting>
  <conditionalFormatting sqref="B93:B96">
    <cfRule type="duplicateValues" dxfId="723" priority="3"/>
  </conditionalFormatting>
  <conditionalFormatting sqref="A108:A112 D108:E108 D110:E112 D109">
    <cfRule type="expression" dxfId="722" priority="2">
      <formula>$G108&gt;0</formula>
    </cfRule>
  </conditionalFormatting>
  <conditionalFormatting sqref="E109">
    <cfRule type="expression" dxfId="721" priority="1">
      <formula>$G109&gt;0</formula>
    </cfRule>
  </conditionalFormatting>
  <hyperlinks>
    <hyperlink ref="L1" location="Contents!A1" display="BACK TO CONTENTS TAB" xr:uid="{480613C0-2168-463B-A393-702E2A996C7C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2CCA45-ABDB-4A0C-8A82-423C4CE076B9}">
          <x14:formula1>
            <xm:f>Locations!$L:$L</xm:f>
          </x14:formula1>
          <xm:sqref>J2:M2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D4987-B6F7-4EFD-B1F3-87EECFF92B2C}">
  <sheetPr>
    <tabColor rgb="FFFFC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1701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000008500038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SE_ATL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Atlanta, GA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Location'!$C:$C,SE_ATL!$J$3,'Purchases by Location'!$K:$K,TEXT(SE_ATL!$H13,"00000000000000"))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Location'!$C:$C,SE_ATL!$J$3,'Purchases by Location'!$K:$K,TEXT(SE_ATL!$H14,"00000000000000"))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Location'!$C:$C,SE_ATL!$J$3,'Purchases by Location'!$K:$K,TEXT(SE_ATL!$H15,"00000000000000"))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Location'!$C:$C,SE_ATL!$J$3,'Purchases by Location'!$K:$K,TEXT(SE_ATL!$H16,"00000000000000"))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Location'!$C:$C,SE_ATL!$J$3,'Purchases by Location'!$K:$K,TEXT(SE_ATL!$H17,"00000000000000"))</f>
        <v>1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Location'!$C:$C,SE_ATL!$J$3,'Purchases by Location'!$K:$K,TEXT(SE_ATL!$H18,"00000000000000"))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Location'!$C:$C,SE_ATL!$J$3,'Purchases by Location'!$K:$K,TEXT(SE_ATL!$H19,"00000000000000"))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Location'!$C:$C,SE_ATL!$J$3,'Purchases by Location'!$K:$K,TEXT(SE_ATL!$H20,"00000000000000"))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Location'!$C:$C,SE_ATL!$J$3,'Purchases by Location'!$K:$K,TEXT(SE_ATL!$H21,"00000000000000"))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Location'!$C:$C,SE_ATL!$J$3,'Purchases by Location'!$K:$K,TEXT(SE_ATL!$H22,"00000000000000"))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Location'!$C:$C,SE_ATL!$J$3,'Purchases by Location'!$K:$K,TEXT(SE_ATL!$H23,"00000000000000"))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Location'!$C:$C,SE_ATL!$J$3,'Purchases by Location'!$K:$K,TEXT(SE_ATL!$H25,"00000000000000"))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Location'!$C:$C,SE_ATL!$J$3,'Purchases by Location'!$K:$K,TEXT(SE_ATL!$H26,"00000000000000"))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Location'!$C:$C,SE_ATL!$J$3,'Purchases by Location'!$K:$K,TEXT(SE_ATL!$H27,"00000000000000"))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Location'!$C:$C,SE_ATL!$J$3,'Purchases by Location'!$K:$K,TEXT(SE_ATL!$H28,"00000000000000"))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Location'!$C:$C,SE_ATL!$J$3,'Purchases by Location'!$K:$K,TEXT(SE_ATL!$H29,"00000000000000"))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Location'!$C:$C,SE_ATL!$J$3,'Purchases by Location'!$K:$K,TEXT(SE_ATL!$H30,"00000000000000"))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Location'!$C:$C,SE_ATL!$J$3,'Purchases by Location'!$K:$K,TEXT(SE_ATL!$H31,"00000000000000"))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Location'!$C:$C,SE_ATL!$J$3,'Purchases by Location'!$K:$K,TEXT(SE_ATL!$H32,"00000000000000"))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Location'!$C:$C,SE_ATL!$J$3,'Purchases by Location'!$K:$K,TEXT(SE_ATL!$H33,"00000000000000"))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Location'!$C:$C,SE_ATL!$J$3,'Purchases by Location'!$K:$K,TEXT(SE_ATL!$H34,"00000000000000"))</f>
        <v>1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Location'!$C:$C,SE_ATL!$J$3,'Purchases by Location'!$K:$K,TEXT(SE_ATL!$H35,"00000000000000"))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Location'!$C:$C,SE_ATL!$J$3,'Purchases by Location'!$K:$K,TEXT(SE_ATL!$H36,"00000000000000"))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Location'!$C:$C,SE_ATL!$J$3,'Purchases by Location'!$K:$K,TEXT(SE_ATL!$H37,"00000000000000"))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Location'!$C:$C,SE_ATL!$J$3,'Purchases by Location'!$K:$K,TEXT(SE_ATL!$H38,"00000000000000"))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Location'!$C:$C,SE_ATL!$J$3,'Purchases by Location'!$K:$K,TEXT(SE_ATL!$H39,"00000000000000"))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Location'!$C:$C,SE_ATL!$J$3,'Purchases by Location'!$K:$K,TEXT(SE_ATL!$H40,"00000000000000"))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Location'!$C:$C,SE_ATL!$J$3,'Purchases by Location'!$K:$K,TEXT(SE_ATL!$H41,"00000000000000"))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Location'!$C:$C,SE_ATL!$J$3,'Purchases by Location'!$K:$K,TEXT(SE_ATL!$H42,"00000000000000"))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Location'!$C:$C,SE_ATL!$J$3,'Purchases by Location'!$K:$K,TEXT(SE_ATL!$H43,"00000000000000"))</f>
        <v>1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Location'!$C:$C,SE_ATL!$J$3,'Purchases by Location'!$K:$K,TEXT(SE_ATL!$H44,"00000000000000"))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Location'!$C:$C,SE_ATL!$J$3,'Purchases by Location'!$K:$K,TEXT(SE_ATL!$H45,"00000000000000"))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Location'!$C:$C,SE_ATL!$J$3,'Purchases by Location'!$K:$K,TEXT(SE_ATL!$H46,"00000000000000"))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Location'!$C:$C,SE_ATL!$J$3,'Purchases by Location'!$K:$K,TEXT(SE_ATL!$H47,"00000000000000"))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Location'!$C:$C,SE_ATL!$J$3,'Purchases by Location'!$K:$K,TEXT(SE_ATL!$H48,"00000000000000"))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Location'!$C:$C,SE_ATL!$J$3,'Purchases by Location'!$K:$K,TEXT(SE_ATL!$H49,"00000000000000"))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Location'!$C:$C,SE_ATL!$J$3,'Purchases by Location'!$K:$K,TEXT(SE_ATL!$H50,"00000000000000"))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Location'!$C:$C,SE_ATL!$J$3,'Purchases by Location'!$K:$K,TEXT(SE_ATL!$H51,"00000000000000"))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Location'!$C:$C,SE_ATL!$J$3,'Purchases by Location'!$K:$K,TEXT(SE_ATL!$H52,"00000000000000"))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Location'!$C:$C,SE_ATL!$J$3,'Purchases by Location'!$K:$K,TEXT(SE_ATL!$H53,"00000000000000"))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Location'!$C:$C,SE_ATL!$J$3,'Purchases by Location'!$K:$K,TEXT(SE_ATL!$H54,"00000000000000"))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Location'!$C:$C,SE_ATL!$J$3,'Purchases by Location'!$K:$K,TEXT(SE_ATL!$H55,"00000000000000"))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Todd Holmes</v>
      </c>
      <c r="E57" s="50" t="str">
        <f>IF(VLOOKUP($J$3,Locations!A:I,9,0)=0,"",VLOOKUP($J$3,Locations!A:I,9,0))</f>
        <v>CORE-SE-GA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Sr Regional Sales Manager -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tholmes@REDGOLD.com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484.239.1621 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Location'!$C:$C,SE_ATL!$J$3,'Purchases by Location'!$K:$K,TEXT(SE_ATL!$H61,"00000000000000"))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Location'!$C:$C,SE_ATL!$J$3,'Purchases by Location'!$K:$K,TEXT(SE_ATL!$H62,"00000000000000"))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Location'!$C:$C,SE_ATL!$J$3,'Purchases by Location'!$K:$K,TEXT(SE_ATL!$H63,"00000000000000"))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Location'!$C:$C,SE_ATL!$J$3,'Purchases by Location'!$K:$K,TEXT(SE_ATL!$H64,"00000000000000"))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Location'!$C:$C,SE_ATL!$J$3,'Purchases by Location'!$K:$K,TEXT(SE_ATL!$H65,"00000000000000"))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Location'!$C:$C,SE_ATL!$J$3,'Purchases by Location'!$K:$K,TEXT(SE_ATL!$H66,"00000000000000"))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Location'!$C:$C,SE_ATL!$J$3,'Purchases by Location'!$K:$K,TEXT(SE_ATL!$H67,"00000000000000"))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Location'!$C:$C,SE_ATL!$J$3,'Purchases by Location'!$K:$K,TEXT(SE_ATL!$H68,"00000000000000"))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Location'!$C:$C,SE_ATL!$J$3,'Purchases by Location'!$K:$K,TEXT(SE_ATL!$H69,"00000000000000"))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Location'!$C:$C,SE_ATL!$J$3,'Purchases by Location'!$K:$K,TEXT(SE_ATL!$H70,"00000000000000"))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Location'!$C:$C,SE_ATL!$J$3,'Purchases by Location'!$K:$K,TEXT(SE_ATL!$H71,"00000000000000"))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Location'!$C:$C,SE_ATL!$J$3,'Purchases by Location'!$K:$K,TEXT(SE_ATL!$H72,"00000000000000"))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Location'!$C:$C,SE_ATL!$J$3,'Purchases by Location'!$K:$K,TEXT(SE_ATL!$H73,"00000000000000"))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Location'!$C:$C,SE_ATL!$J$3,'Purchases by Location'!$K:$K,TEXT(SE_ATL!$H74,"00000000000000"))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Location'!$C:$C,SE_ATL!$J$3,'Purchases by Location'!$K:$K,TEXT(SE_ATL!$H75,"00000000000000"))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Location'!$C:$C,SE_ATL!$J$3,'Purchases by Location'!$K:$K,TEXT(SE_ATL!$H76,"00000000000000"))</f>
        <v>1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Location'!$C:$C,SE_ATL!$J$3,'Purchases by Location'!$K:$K,TEXT(SE_ATL!$H77,"00000000000000"))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Location'!$C:$C,SE_ATL!$J$3,'Purchases by Location'!$K:$K,TEXT(SE_ATL!$H78,"00000000000000"))</f>
        <v>1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Location'!$C:$C,SE_ATL!$J$3,'Purchases by Location'!$K:$K,TEXT(SE_ATL!$H79,"00000000000000"))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Location'!$C:$C,SE_ATL!$J$3,'Purchases by Location'!$K:$K,TEXT(SE_ATL!$H80,"00000000000000"))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Location'!$C:$C,SE_ATL!$J$3,'Purchases by Location'!$K:$K,TEXT(SE_ATL!$H81,"00000000000000"))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Location'!$C:$C,SE_ATL!$J$3,'Purchases by Location'!$K:$K,TEXT(SE_ATL!$H82,"00000000000000"))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Location'!$C:$C,SE_ATL!$J$3,'Purchases by Location'!$K:$K,TEXT(SE_ATL!$H83,"00000000000000"))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Location'!$C:$C,SE_ATL!$J$3,'Purchases by Location'!$K:$K,TEXT(SE_ATL!$H84,"00000000000000"))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Location'!$C:$C,SE_ATL!$J$3,'Purchases by Location'!$K:$K,TEXT(SE_ATL!$H85,"00000000000000"))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Location'!$C:$C,SE_ATL!$J$3,'Purchases by Location'!$K:$K,TEXT(SE_ATL!$H86,"00000000000000"))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Location'!$C:$C,SE_ATL!$J$3,'Purchases by Location'!$K:$K,TEXT(SE_ATL!$H87,"00000000000000"))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Location'!$C:$C,SE_ATL!$J$3,'Purchases by Location'!$K:$K,TEXT(SE_ATL!$H88,"00000000000000"))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Location'!$C:$C,SE_ATL!$J$3,'Purchases by Location'!$K:$K,TEXT(SE_ATL!$H89,"00000000000000"))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Location'!$C:$C,SE_ATL!$J$3,'Purchases by Location'!$K:$K,TEXT(SE_ATL!$H90,"00000000000000"))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Location'!$C:$C,SE_ATL!$J$3,'Purchases by Location'!$K:$K,TEXT(SE_ATL!$H91,"00000000000000"))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Location'!$C:$C,SE_ATL!$J$3,'Purchases by Location'!$K:$K,TEXT(SE_ATL!$H92,"00000000000000"))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Location'!$C:$C,SE_ATL!$J$3,'Purchases by Location'!$K:$K,TEXT(SE_ATL!$H93,"00000000000000"))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Location'!$C:$C,SE_ATL!$J$3,'Purchases by Location'!$K:$K,TEXT(SE_ATL!$H94,"00000000000000"))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Location'!$C:$C,SE_ATL!$J$3,'Purchases by Location'!$K:$K,TEXT(SE_ATL!$H95,"00000000000000"))</f>
        <v>1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Location'!$C:$C,SE_ATL!$J$3,'Purchases by Location'!$K:$K,TEXT(SE_ATL!$H96,"00000000000000"))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Location'!$C:$C,SE_ATL!$J$3,'Purchases by Location'!$K:$K,TEXT(SE_ATL!$H97,"00000000000000"))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Location'!$C:$C,SE_ATL!$J$3,'Purchases by Location'!$K:$K,TEXT(SE_ATL!$H98,"00000000000000"))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Location'!$C:$C,SE_ATL!$J$3,'Purchases by Location'!$K:$K,TEXT(SE_ATL!$H99,"00000000000000"))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Location'!$C:$C,SE_ATL!$J$3,'Purchases by Location'!$K:$K,TEXT(SE_ATL!$H101,"00000000000000"))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Location'!$C:$C,SE_ATL!$J$3,'Purchases by Location'!$K:$K,TEXT(SE_ATL!$H102,"00000000000000"))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Location'!$C:$C,SE_ATL!$J$3,'Purchases by Location'!$K:$K,TEXT(SE_ATL!$H103,"00000000000000"))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Location'!$C:$C,SE_ATL!$J$3,'Purchases by Location'!$K:$K,TEXT(SE_ATL!$H104,"00000000000000"))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Location'!$C:$C,SE_ATL!$J$3,'Purchases by Location'!$K:$K,TEXT(SE_ATL!$H105,"00000000000000"))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Location'!$C:$C,SE_ATL!$J$3,'Purchases by Location'!$K:$K,TEXT(SE_ATL!$H106,"00000000000000"))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Location'!$C:$C,SE_ATL!$J$3,'Purchases by Location'!$K:$K,TEXT(SE_ATL!$H107,"00000000000000"))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Todd Holmes</v>
      </c>
      <c r="E109" s="50" t="str">
        <f>IF(VLOOKUP($J$3,Locations!A:I,9,0)=0,"",VLOOKUP($J$3,Locations!A:I,9,0))</f>
        <v>CORE-SE-GA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Sr Regional Sales Manager -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tholmes@REDGOLD.com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484.239.1621 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720" priority="18"/>
  </conditionalFormatting>
  <conditionalFormatting sqref="B71">
    <cfRule type="duplicateValues" dxfId="719" priority="17"/>
  </conditionalFormatting>
  <conditionalFormatting sqref="B86 B88">
    <cfRule type="duplicateValues" dxfId="718" priority="16"/>
  </conditionalFormatting>
  <conditionalFormatting sqref="B101:B107">
    <cfRule type="duplicateValues" dxfId="717" priority="15"/>
  </conditionalFormatting>
  <conditionalFormatting sqref="B87 B34:B39 B25:B27 B49:B55 B45:B47 B41:B43">
    <cfRule type="duplicateValues" dxfId="716" priority="19"/>
  </conditionalFormatting>
  <conditionalFormatting sqref="B72:B85 B89:B99 B62:B70">
    <cfRule type="duplicateValues" dxfId="715" priority="20"/>
  </conditionalFormatting>
  <conditionalFormatting sqref="A10">
    <cfRule type="expression" dxfId="714" priority="14">
      <formula>$H10&gt;0</formula>
    </cfRule>
  </conditionalFormatting>
  <conditionalFormatting sqref="B48">
    <cfRule type="duplicateValues" dxfId="713" priority="13"/>
  </conditionalFormatting>
  <conditionalFormatting sqref="B44">
    <cfRule type="duplicateValues" dxfId="712" priority="12"/>
  </conditionalFormatting>
  <conditionalFormatting sqref="B40">
    <cfRule type="duplicateValues" dxfId="711" priority="11"/>
  </conditionalFormatting>
  <conditionalFormatting sqref="B29:B33">
    <cfRule type="duplicateValues" dxfId="710" priority="10"/>
  </conditionalFormatting>
  <conditionalFormatting sqref="B28">
    <cfRule type="duplicateValues" dxfId="709" priority="9"/>
  </conditionalFormatting>
  <conditionalFormatting sqref="A13:F55 A56:A60 D56:E60 A61:F107">
    <cfRule type="expression" dxfId="708" priority="8">
      <formula>$G13&gt;0</formula>
    </cfRule>
  </conditionalFormatting>
  <conditionalFormatting sqref="B44">
    <cfRule type="duplicateValues" dxfId="707" priority="7"/>
  </conditionalFormatting>
  <conditionalFormatting sqref="B48">
    <cfRule type="duplicateValues" dxfId="706" priority="6"/>
  </conditionalFormatting>
  <conditionalFormatting sqref="B62:B67">
    <cfRule type="duplicateValues" dxfId="705" priority="5"/>
  </conditionalFormatting>
  <conditionalFormatting sqref="B89:B91">
    <cfRule type="duplicateValues" dxfId="704" priority="4"/>
  </conditionalFormatting>
  <conditionalFormatting sqref="B93:B96">
    <cfRule type="duplicateValues" dxfId="703" priority="3"/>
  </conditionalFormatting>
  <conditionalFormatting sqref="A108:A112 D108:E108 D110:E112 D109">
    <cfRule type="expression" dxfId="702" priority="2">
      <formula>$G108&gt;0</formula>
    </cfRule>
  </conditionalFormatting>
  <conditionalFormatting sqref="E109">
    <cfRule type="expression" dxfId="701" priority="1">
      <formula>$G109&gt;0</formula>
    </cfRule>
  </conditionalFormatting>
  <hyperlinks>
    <hyperlink ref="L1" location="Contents!A1" display="BACK TO CONTENTS TAB" xr:uid="{B3FBA2A5-2AED-449D-BABB-3E32814B8CB9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6154E0-945A-4CB8-91E2-8C182E80F159}">
          <x14:formula1>
            <xm:f>Locations!$L:$L</xm:f>
          </x14:formula1>
          <xm:sqref>J2:M2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1EBC9-F35A-48E1-9387-2B513DC296B3}">
  <sheetPr>
    <tabColor rgb="FFFFD1D1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1015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000008500167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CN_SDV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Sygma Danville, IL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Location'!$C:$C,CN_SDV!$J$3,'Purchases by Location'!$K:$K,TEXT(CN_SDV!$H13,"00000000000000"))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Location'!$C:$C,CN_SDV!$J$3,'Purchases by Location'!$K:$K,TEXT(CN_SDV!$H14,"00000000000000"))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Location'!$C:$C,CN_SDV!$J$3,'Purchases by Location'!$K:$K,TEXT(CN_SDV!$H15,"00000000000000"))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Location'!$C:$C,CN_SDV!$J$3,'Purchases by Location'!$K:$K,TEXT(CN_SDV!$H16,"00000000000000"))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Location'!$C:$C,CN_SDV!$J$3,'Purchases by Location'!$K:$K,TEXT(CN_SDV!$H17,"00000000000000"))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Location'!$C:$C,CN_SDV!$J$3,'Purchases by Location'!$K:$K,TEXT(CN_SDV!$H18,"00000000000000"))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Location'!$C:$C,CN_SDV!$J$3,'Purchases by Location'!$K:$K,TEXT(CN_SDV!$H19,"00000000000000"))</f>
        <v>2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Location'!$C:$C,CN_SDV!$J$3,'Purchases by Location'!$K:$K,TEXT(CN_SDV!$H20,"00000000000000"))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Location'!$C:$C,CN_SDV!$J$3,'Purchases by Location'!$K:$K,TEXT(CN_SDV!$H21,"00000000000000"))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Location'!$C:$C,CN_SDV!$J$3,'Purchases by Location'!$K:$K,TEXT(CN_SDV!$H22,"00000000000000"))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Location'!$C:$C,CN_SDV!$J$3,'Purchases by Location'!$K:$K,TEXT(CN_SDV!$H23,"00000000000000"))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Location'!$C:$C,CN_SDV!$J$3,'Purchases by Location'!$K:$K,TEXT(CN_SDV!$H25,"00000000000000"))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Location'!$C:$C,CN_SDV!$J$3,'Purchases by Location'!$K:$K,TEXT(CN_SDV!$H26,"00000000000000"))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Location'!$C:$C,CN_SDV!$J$3,'Purchases by Location'!$K:$K,TEXT(CN_SDV!$H27,"00000000000000"))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Location'!$C:$C,CN_SDV!$J$3,'Purchases by Location'!$K:$K,TEXT(CN_SDV!$H28,"00000000000000"))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Location'!$C:$C,CN_SDV!$J$3,'Purchases by Location'!$K:$K,TEXT(CN_SDV!$H29,"00000000000000"))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Location'!$C:$C,CN_SDV!$J$3,'Purchases by Location'!$K:$K,TEXT(CN_SDV!$H30,"00000000000000"))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Location'!$C:$C,CN_SDV!$J$3,'Purchases by Location'!$K:$K,TEXT(CN_SDV!$H31,"00000000000000"))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Location'!$C:$C,CN_SDV!$J$3,'Purchases by Location'!$K:$K,TEXT(CN_SDV!$H32,"00000000000000"))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Location'!$C:$C,CN_SDV!$J$3,'Purchases by Location'!$K:$K,TEXT(CN_SDV!$H33,"00000000000000"))</f>
        <v>2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Location'!$C:$C,CN_SDV!$J$3,'Purchases by Location'!$K:$K,TEXT(CN_SDV!$H34,"00000000000000"))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Location'!$C:$C,CN_SDV!$J$3,'Purchases by Location'!$K:$K,TEXT(CN_SDV!$H35,"00000000000000"))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Location'!$C:$C,CN_SDV!$J$3,'Purchases by Location'!$K:$K,TEXT(CN_SDV!$H36,"00000000000000"))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Location'!$C:$C,CN_SDV!$J$3,'Purchases by Location'!$K:$K,TEXT(CN_SDV!$H37,"00000000000000"))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Location'!$C:$C,CN_SDV!$J$3,'Purchases by Location'!$K:$K,TEXT(CN_SDV!$H38,"00000000000000"))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Location'!$C:$C,CN_SDV!$J$3,'Purchases by Location'!$K:$K,TEXT(CN_SDV!$H39,"00000000000000"))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Location'!$C:$C,CN_SDV!$J$3,'Purchases by Location'!$K:$K,TEXT(CN_SDV!$H40,"00000000000000"))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Location'!$C:$C,CN_SDV!$J$3,'Purchases by Location'!$K:$K,TEXT(CN_SDV!$H41,"00000000000000"))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Location'!$C:$C,CN_SDV!$J$3,'Purchases by Location'!$K:$K,TEXT(CN_SDV!$H42,"00000000000000"))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Location'!$C:$C,CN_SDV!$J$3,'Purchases by Location'!$K:$K,TEXT(CN_SDV!$H43,"00000000000000"))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Location'!$C:$C,CN_SDV!$J$3,'Purchases by Location'!$K:$K,TEXT(CN_SDV!$H44,"00000000000000"))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Location'!$C:$C,CN_SDV!$J$3,'Purchases by Location'!$K:$K,TEXT(CN_SDV!$H45,"00000000000000"))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Location'!$C:$C,CN_SDV!$J$3,'Purchases by Location'!$K:$K,TEXT(CN_SDV!$H46,"00000000000000"))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Location'!$C:$C,CN_SDV!$J$3,'Purchases by Location'!$K:$K,TEXT(CN_SDV!$H47,"00000000000000"))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Location'!$C:$C,CN_SDV!$J$3,'Purchases by Location'!$K:$K,TEXT(CN_SDV!$H48,"00000000000000"))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Location'!$C:$C,CN_SDV!$J$3,'Purchases by Location'!$K:$K,TEXT(CN_SDV!$H49,"00000000000000"))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Location'!$C:$C,CN_SDV!$J$3,'Purchases by Location'!$K:$K,TEXT(CN_SDV!$H50,"00000000000000"))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Location'!$C:$C,CN_SDV!$J$3,'Purchases by Location'!$K:$K,TEXT(CN_SDV!$H51,"00000000000000"))</f>
        <v>2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Location'!$C:$C,CN_SDV!$J$3,'Purchases by Location'!$K:$K,TEXT(CN_SDV!$H52,"00000000000000"))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Location'!$C:$C,CN_SDV!$J$3,'Purchases by Location'!$K:$K,TEXT(CN_SDV!$H53,"00000000000000"))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Location'!$C:$C,CN_SDV!$J$3,'Purchases by Location'!$K:$K,TEXT(CN_SDV!$H54,"00000000000000"))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Location'!$C:$C,CN_SDV!$J$3,'Purchases by Location'!$K:$K,TEXT(CN_SDV!$H55,"00000000000000"))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Renee Bowen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and Bus Dev Manager – Non-Commercial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rbowen@REDGOLD.com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317.414.3914 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Location'!$C:$C,CN_SDV!$J$3,'Purchases by Location'!$K:$K,TEXT(CN_SDV!$H61,"00000000000000"))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Location'!$C:$C,CN_SDV!$J$3,'Purchases by Location'!$K:$K,TEXT(CN_SDV!$H62,"00000000000000"))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Location'!$C:$C,CN_SDV!$J$3,'Purchases by Location'!$K:$K,TEXT(CN_SDV!$H63,"00000000000000"))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Location'!$C:$C,CN_SDV!$J$3,'Purchases by Location'!$K:$K,TEXT(CN_SDV!$H64,"00000000000000"))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Location'!$C:$C,CN_SDV!$J$3,'Purchases by Location'!$K:$K,TEXT(CN_SDV!$H65,"00000000000000"))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Location'!$C:$C,CN_SDV!$J$3,'Purchases by Location'!$K:$K,TEXT(CN_SDV!$H66,"00000000000000"))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Location'!$C:$C,CN_SDV!$J$3,'Purchases by Location'!$K:$K,TEXT(CN_SDV!$H67,"00000000000000"))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Location'!$C:$C,CN_SDV!$J$3,'Purchases by Location'!$K:$K,TEXT(CN_SDV!$H68,"00000000000000"))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Location'!$C:$C,CN_SDV!$J$3,'Purchases by Location'!$K:$K,TEXT(CN_SDV!$H69,"00000000000000"))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Location'!$C:$C,CN_SDV!$J$3,'Purchases by Location'!$K:$K,TEXT(CN_SDV!$H70,"00000000000000"))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Location'!$C:$C,CN_SDV!$J$3,'Purchases by Location'!$K:$K,TEXT(CN_SDV!$H71,"00000000000000"))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Location'!$C:$C,CN_SDV!$J$3,'Purchases by Location'!$K:$K,TEXT(CN_SDV!$H72,"00000000000000"))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Location'!$C:$C,CN_SDV!$J$3,'Purchases by Location'!$K:$K,TEXT(CN_SDV!$H73,"00000000000000"))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Location'!$C:$C,CN_SDV!$J$3,'Purchases by Location'!$K:$K,TEXT(CN_SDV!$H74,"00000000000000"))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Location'!$C:$C,CN_SDV!$J$3,'Purchases by Location'!$K:$K,TEXT(CN_SDV!$H75,"00000000000000"))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Location'!$C:$C,CN_SDV!$J$3,'Purchases by Location'!$K:$K,TEXT(CN_SDV!$H76,"00000000000000"))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Location'!$C:$C,CN_SDV!$J$3,'Purchases by Location'!$K:$K,TEXT(CN_SDV!$H77,"00000000000000"))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Location'!$C:$C,CN_SDV!$J$3,'Purchases by Location'!$K:$K,TEXT(CN_SDV!$H78,"00000000000000"))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Location'!$C:$C,CN_SDV!$J$3,'Purchases by Location'!$K:$K,TEXT(CN_SDV!$H79,"00000000000000"))</f>
        <v>2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Location'!$C:$C,CN_SDV!$J$3,'Purchases by Location'!$K:$K,TEXT(CN_SDV!$H80,"00000000000000"))</f>
        <v>2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Location'!$C:$C,CN_SDV!$J$3,'Purchases by Location'!$K:$K,TEXT(CN_SDV!$H81,"00000000000000"))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Location'!$C:$C,CN_SDV!$J$3,'Purchases by Location'!$K:$K,TEXT(CN_SDV!$H82,"00000000000000"))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Location'!$C:$C,CN_SDV!$J$3,'Purchases by Location'!$K:$K,TEXT(CN_SDV!$H83,"00000000000000"))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Location'!$C:$C,CN_SDV!$J$3,'Purchases by Location'!$K:$K,TEXT(CN_SDV!$H84,"00000000000000"))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Location'!$C:$C,CN_SDV!$J$3,'Purchases by Location'!$K:$K,TEXT(CN_SDV!$H85,"00000000000000"))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Location'!$C:$C,CN_SDV!$J$3,'Purchases by Location'!$K:$K,TEXT(CN_SDV!$H86,"00000000000000"))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Location'!$C:$C,CN_SDV!$J$3,'Purchases by Location'!$K:$K,TEXT(CN_SDV!$H87,"00000000000000"))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Location'!$C:$C,CN_SDV!$J$3,'Purchases by Location'!$K:$K,TEXT(CN_SDV!$H88,"00000000000000"))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Location'!$C:$C,CN_SDV!$J$3,'Purchases by Location'!$K:$K,TEXT(CN_SDV!$H89,"00000000000000"))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Location'!$C:$C,CN_SDV!$J$3,'Purchases by Location'!$K:$K,TEXT(CN_SDV!$H90,"00000000000000"))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Location'!$C:$C,CN_SDV!$J$3,'Purchases by Location'!$K:$K,TEXT(CN_SDV!$H91,"00000000000000"))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Location'!$C:$C,CN_SDV!$J$3,'Purchases by Location'!$K:$K,TEXT(CN_SDV!$H92,"00000000000000"))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Location'!$C:$C,CN_SDV!$J$3,'Purchases by Location'!$K:$K,TEXT(CN_SDV!$H93,"00000000000000"))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Location'!$C:$C,CN_SDV!$J$3,'Purchases by Location'!$K:$K,TEXT(CN_SDV!$H94,"00000000000000"))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Location'!$C:$C,CN_SDV!$J$3,'Purchases by Location'!$K:$K,TEXT(CN_SDV!$H95,"00000000000000"))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Location'!$C:$C,CN_SDV!$J$3,'Purchases by Location'!$K:$K,TEXT(CN_SDV!$H96,"00000000000000"))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Location'!$C:$C,CN_SDV!$J$3,'Purchases by Location'!$K:$K,TEXT(CN_SDV!$H97,"00000000000000"))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Location'!$C:$C,CN_SDV!$J$3,'Purchases by Location'!$K:$K,TEXT(CN_SDV!$H98,"00000000000000"))</f>
        <v>2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Location'!$C:$C,CN_SDV!$J$3,'Purchases by Location'!$K:$K,TEXT(CN_SDV!$H99,"00000000000000"))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Location'!$C:$C,CN_SDV!$J$3,'Purchases by Location'!$K:$K,TEXT(CN_SDV!$H101,"00000000000000"))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Location'!$C:$C,CN_SDV!$J$3,'Purchases by Location'!$K:$K,TEXT(CN_SDV!$H102,"00000000000000"))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Location'!$C:$C,CN_SDV!$J$3,'Purchases by Location'!$K:$K,TEXT(CN_SDV!$H103,"00000000000000"))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Location'!$C:$C,CN_SDV!$J$3,'Purchases by Location'!$K:$K,TEXT(CN_SDV!$H104,"00000000000000"))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Location'!$C:$C,CN_SDV!$J$3,'Purchases by Location'!$K:$K,TEXT(CN_SDV!$H105,"00000000000000"))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Location'!$C:$C,CN_SDV!$J$3,'Purchases by Location'!$K:$K,TEXT(CN_SDV!$H106,"00000000000000"))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Location'!$C:$C,CN_SDV!$J$3,'Purchases by Location'!$K:$K,TEXT(CN_SDV!$H107,"00000000000000"))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Renee Bowen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and Bus Dev Manager – Non-Commercial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rbowen@REDGOLD.com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317.414.3914 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600" priority="18"/>
  </conditionalFormatting>
  <conditionalFormatting sqref="B71">
    <cfRule type="duplicateValues" dxfId="1599" priority="17"/>
  </conditionalFormatting>
  <conditionalFormatting sqref="B86 B88">
    <cfRule type="duplicateValues" dxfId="1598" priority="16"/>
  </conditionalFormatting>
  <conditionalFormatting sqref="B101:B107">
    <cfRule type="duplicateValues" dxfId="1597" priority="15"/>
  </conditionalFormatting>
  <conditionalFormatting sqref="B87 B34:B39 B25:B27 B49:B55 B45:B47 B41:B43">
    <cfRule type="duplicateValues" dxfId="1596" priority="19"/>
  </conditionalFormatting>
  <conditionalFormatting sqref="B72:B85 B89:B99 B62:B70">
    <cfRule type="duplicateValues" dxfId="1595" priority="20"/>
  </conditionalFormatting>
  <conditionalFormatting sqref="A10">
    <cfRule type="expression" dxfId="1594" priority="14">
      <formula>$H10&gt;0</formula>
    </cfRule>
  </conditionalFormatting>
  <conditionalFormatting sqref="B48">
    <cfRule type="duplicateValues" dxfId="1593" priority="13"/>
  </conditionalFormatting>
  <conditionalFormatting sqref="B44">
    <cfRule type="duplicateValues" dxfId="1592" priority="12"/>
  </conditionalFormatting>
  <conditionalFormatting sqref="B40">
    <cfRule type="duplicateValues" dxfId="1591" priority="11"/>
  </conditionalFormatting>
  <conditionalFormatting sqref="B29:B33">
    <cfRule type="duplicateValues" dxfId="1590" priority="10"/>
  </conditionalFormatting>
  <conditionalFormatting sqref="B28">
    <cfRule type="duplicateValues" dxfId="1589" priority="9"/>
  </conditionalFormatting>
  <conditionalFormatting sqref="A13:F55 A56:A60 D56:E60 A61:F107">
    <cfRule type="expression" dxfId="1588" priority="8">
      <formula>$G13&gt;0</formula>
    </cfRule>
  </conditionalFormatting>
  <conditionalFormatting sqref="B44">
    <cfRule type="duplicateValues" dxfId="1587" priority="7"/>
  </conditionalFormatting>
  <conditionalFormatting sqref="B48">
    <cfRule type="duplicateValues" dxfId="1586" priority="6"/>
  </conditionalFormatting>
  <conditionalFormatting sqref="B62:B67">
    <cfRule type="duplicateValues" dxfId="1585" priority="5"/>
  </conditionalFormatting>
  <conditionalFormatting sqref="B89:B91">
    <cfRule type="duplicateValues" dxfId="1584" priority="4"/>
  </conditionalFormatting>
  <conditionalFormatting sqref="B93:B96">
    <cfRule type="duplicateValues" dxfId="1583" priority="3"/>
  </conditionalFormatting>
  <conditionalFormatting sqref="A108:A112 D108:E108 D110:E112 D109">
    <cfRule type="expression" dxfId="1582" priority="2">
      <formula>$G108&gt;0</formula>
    </cfRule>
  </conditionalFormatting>
  <conditionalFormatting sqref="E109">
    <cfRule type="expression" dxfId="1581" priority="1">
      <formula>$G109&gt;0</formula>
    </cfRule>
  </conditionalFormatting>
  <hyperlinks>
    <hyperlink ref="L1" location="Contents!A1" display="BACK TO CONTENTS TAB" xr:uid="{C531F49C-967D-4B33-9E2C-3D894B84DEAC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1F2718-4E01-477C-8906-EF683EC0DB3B}">
          <x14:formula1>
            <xm:f>Locations!$L:$L</xm:f>
          </x14:formula1>
          <xm:sqref>J2:M2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B830D-0F4D-4D5E-8CB2-3025D1CB8C6D}">
  <sheetPr>
    <tabColor rgb="FFFFC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1702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000008500060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SE_NLA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New Orleans, LA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Location'!$C:$C,SE_NLA!$J$3,'Purchases by Location'!$K:$K,TEXT(SE_NLA!$H13,"00000000000000"))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Location'!$C:$C,SE_NLA!$J$3,'Purchases by Location'!$K:$K,TEXT(SE_NLA!$H14,"00000000000000"))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Location'!$C:$C,SE_NLA!$J$3,'Purchases by Location'!$K:$K,TEXT(SE_NLA!$H15,"00000000000000"))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Location'!$C:$C,SE_NLA!$J$3,'Purchases by Location'!$K:$K,TEXT(SE_NLA!$H16,"00000000000000"))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Location'!$C:$C,SE_NLA!$J$3,'Purchases by Location'!$K:$K,TEXT(SE_NLA!$H17,"00000000000000"))</f>
        <v>1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Location'!$C:$C,SE_NLA!$J$3,'Purchases by Location'!$K:$K,TEXT(SE_NLA!$H18,"00000000000000"))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Location'!$C:$C,SE_NLA!$J$3,'Purchases by Location'!$K:$K,TEXT(SE_NLA!$H19,"00000000000000"))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Location'!$C:$C,SE_NLA!$J$3,'Purchases by Location'!$K:$K,TEXT(SE_NLA!$H20,"00000000000000"))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Location'!$C:$C,SE_NLA!$J$3,'Purchases by Location'!$K:$K,TEXT(SE_NLA!$H21,"00000000000000"))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Location'!$C:$C,SE_NLA!$J$3,'Purchases by Location'!$K:$K,TEXT(SE_NLA!$H22,"00000000000000"))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Location'!$C:$C,SE_NLA!$J$3,'Purchases by Location'!$K:$K,TEXT(SE_NLA!$H23,"00000000000000"))</f>
        <v>1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Location'!$C:$C,SE_NLA!$J$3,'Purchases by Location'!$K:$K,TEXT(SE_NLA!$H25,"00000000000000"))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Location'!$C:$C,SE_NLA!$J$3,'Purchases by Location'!$K:$K,TEXT(SE_NLA!$H26,"00000000000000"))</f>
        <v>1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Location'!$C:$C,SE_NLA!$J$3,'Purchases by Location'!$K:$K,TEXT(SE_NLA!$H27,"00000000000000"))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Location'!$C:$C,SE_NLA!$J$3,'Purchases by Location'!$K:$K,TEXT(SE_NLA!$H28,"00000000000000"))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Location'!$C:$C,SE_NLA!$J$3,'Purchases by Location'!$K:$K,TEXT(SE_NLA!$H29,"00000000000000"))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Location'!$C:$C,SE_NLA!$J$3,'Purchases by Location'!$K:$K,TEXT(SE_NLA!$H30,"00000000000000"))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Location'!$C:$C,SE_NLA!$J$3,'Purchases by Location'!$K:$K,TEXT(SE_NLA!$H31,"00000000000000"))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Location'!$C:$C,SE_NLA!$J$3,'Purchases by Location'!$K:$K,TEXT(SE_NLA!$H32,"00000000000000"))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Location'!$C:$C,SE_NLA!$J$3,'Purchases by Location'!$K:$K,TEXT(SE_NLA!$H33,"00000000000000"))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Location'!$C:$C,SE_NLA!$J$3,'Purchases by Location'!$K:$K,TEXT(SE_NLA!$H34,"00000000000000"))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Location'!$C:$C,SE_NLA!$J$3,'Purchases by Location'!$K:$K,TEXT(SE_NLA!$H35,"00000000000000"))</f>
        <v>1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Location'!$C:$C,SE_NLA!$J$3,'Purchases by Location'!$K:$K,TEXT(SE_NLA!$H36,"00000000000000"))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Location'!$C:$C,SE_NLA!$J$3,'Purchases by Location'!$K:$K,TEXT(SE_NLA!$H37,"00000000000000"))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Location'!$C:$C,SE_NLA!$J$3,'Purchases by Location'!$K:$K,TEXT(SE_NLA!$H38,"00000000000000"))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Location'!$C:$C,SE_NLA!$J$3,'Purchases by Location'!$K:$K,TEXT(SE_NLA!$H39,"00000000000000"))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Location'!$C:$C,SE_NLA!$J$3,'Purchases by Location'!$K:$K,TEXT(SE_NLA!$H40,"00000000000000"))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Location'!$C:$C,SE_NLA!$J$3,'Purchases by Location'!$K:$K,TEXT(SE_NLA!$H41,"00000000000000"))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Location'!$C:$C,SE_NLA!$J$3,'Purchases by Location'!$K:$K,TEXT(SE_NLA!$H42,"00000000000000"))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Location'!$C:$C,SE_NLA!$J$3,'Purchases by Location'!$K:$K,TEXT(SE_NLA!$H43,"00000000000000"))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Location'!$C:$C,SE_NLA!$J$3,'Purchases by Location'!$K:$K,TEXT(SE_NLA!$H44,"00000000000000"))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Location'!$C:$C,SE_NLA!$J$3,'Purchases by Location'!$K:$K,TEXT(SE_NLA!$H45,"00000000000000"))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Location'!$C:$C,SE_NLA!$J$3,'Purchases by Location'!$K:$K,TEXT(SE_NLA!$H46,"00000000000000"))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Location'!$C:$C,SE_NLA!$J$3,'Purchases by Location'!$K:$K,TEXT(SE_NLA!$H47,"00000000000000"))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Location'!$C:$C,SE_NLA!$J$3,'Purchases by Location'!$K:$K,TEXT(SE_NLA!$H48,"00000000000000"))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Location'!$C:$C,SE_NLA!$J$3,'Purchases by Location'!$K:$K,TEXT(SE_NLA!$H49,"00000000000000"))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Location'!$C:$C,SE_NLA!$J$3,'Purchases by Location'!$K:$K,TEXT(SE_NLA!$H50,"00000000000000"))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Location'!$C:$C,SE_NLA!$J$3,'Purchases by Location'!$K:$K,TEXT(SE_NLA!$H51,"00000000000000"))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Location'!$C:$C,SE_NLA!$J$3,'Purchases by Location'!$K:$K,TEXT(SE_NLA!$H52,"00000000000000"))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Location'!$C:$C,SE_NLA!$J$3,'Purchases by Location'!$K:$K,TEXT(SE_NLA!$H53,"00000000000000"))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Location'!$C:$C,SE_NLA!$J$3,'Purchases by Location'!$K:$K,TEXT(SE_NLA!$H54,"00000000000000"))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Location'!$C:$C,SE_NLA!$J$3,'Purchases by Location'!$K:$K,TEXT(SE_NLA!$H55,"00000000000000"))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Jodi Batten</v>
      </c>
      <c r="E57" s="50" t="str">
        <f>IF(VLOOKUP($J$3,Locations!A:I,9,0)=0,"",VLOOKUP($J$3,Locations!A:I,9,0))</f>
        <v>Eiserloh Company-LA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National Sales &amp; Marketing Director Non-Commercial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jbatten@REDGOLD.com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512.626.4980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Location'!$C:$C,SE_NLA!$J$3,'Purchases by Location'!$K:$K,TEXT(SE_NLA!$H61,"00000000000000"))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Location'!$C:$C,SE_NLA!$J$3,'Purchases by Location'!$K:$K,TEXT(SE_NLA!$H62,"00000000000000"))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Location'!$C:$C,SE_NLA!$J$3,'Purchases by Location'!$K:$K,TEXT(SE_NLA!$H63,"00000000000000"))</f>
        <v>1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Location'!$C:$C,SE_NLA!$J$3,'Purchases by Location'!$K:$K,TEXT(SE_NLA!$H64,"00000000000000"))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Location'!$C:$C,SE_NLA!$J$3,'Purchases by Location'!$K:$K,TEXT(SE_NLA!$H65,"00000000000000"))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Location'!$C:$C,SE_NLA!$J$3,'Purchases by Location'!$K:$K,TEXT(SE_NLA!$H66,"00000000000000"))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Location'!$C:$C,SE_NLA!$J$3,'Purchases by Location'!$K:$K,TEXT(SE_NLA!$H67,"00000000000000"))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Location'!$C:$C,SE_NLA!$J$3,'Purchases by Location'!$K:$K,TEXT(SE_NLA!$H68,"00000000000000"))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Location'!$C:$C,SE_NLA!$J$3,'Purchases by Location'!$K:$K,TEXT(SE_NLA!$H69,"00000000000000"))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Location'!$C:$C,SE_NLA!$J$3,'Purchases by Location'!$K:$K,TEXT(SE_NLA!$H70,"00000000000000"))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Location'!$C:$C,SE_NLA!$J$3,'Purchases by Location'!$K:$K,TEXT(SE_NLA!$H71,"00000000000000"))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Location'!$C:$C,SE_NLA!$J$3,'Purchases by Location'!$K:$K,TEXT(SE_NLA!$H72,"00000000000000"))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Location'!$C:$C,SE_NLA!$J$3,'Purchases by Location'!$K:$K,TEXT(SE_NLA!$H73,"00000000000000"))</f>
        <v>1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Location'!$C:$C,SE_NLA!$J$3,'Purchases by Location'!$K:$K,TEXT(SE_NLA!$H74,"00000000000000"))</f>
        <v>1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Location'!$C:$C,SE_NLA!$J$3,'Purchases by Location'!$K:$K,TEXT(SE_NLA!$H75,"00000000000000"))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Location'!$C:$C,SE_NLA!$J$3,'Purchases by Location'!$K:$K,TEXT(SE_NLA!$H76,"00000000000000"))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Location'!$C:$C,SE_NLA!$J$3,'Purchases by Location'!$K:$K,TEXT(SE_NLA!$H77,"00000000000000"))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Location'!$C:$C,SE_NLA!$J$3,'Purchases by Location'!$K:$K,TEXT(SE_NLA!$H78,"00000000000000"))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Location'!$C:$C,SE_NLA!$J$3,'Purchases by Location'!$K:$K,TEXT(SE_NLA!$H79,"00000000000000"))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Location'!$C:$C,SE_NLA!$J$3,'Purchases by Location'!$K:$K,TEXT(SE_NLA!$H80,"00000000000000"))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Location'!$C:$C,SE_NLA!$J$3,'Purchases by Location'!$K:$K,TEXT(SE_NLA!$H81,"00000000000000"))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Location'!$C:$C,SE_NLA!$J$3,'Purchases by Location'!$K:$K,TEXT(SE_NLA!$H82,"00000000000000"))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Location'!$C:$C,SE_NLA!$J$3,'Purchases by Location'!$K:$K,TEXT(SE_NLA!$H83,"00000000000000"))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Location'!$C:$C,SE_NLA!$J$3,'Purchases by Location'!$K:$K,TEXT(SE_NLA!$H84,"00000000000000"))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Location'!$C:$C,SE_NLA!$J$3,'Purchases by Location'!$K:$K,TEXT(SE_NLA!$H85,"00000000000000"))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Location'!$C:$C,SE_NLA!$J$3,'Purchases by Location'!$K:$K,TEXT(SE_NLA!$H86,"00000000000000"))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Location'!$C:$C,SE_NLA!$J$3,'Purchases by Location'!$K:$K,TEXT(SE_NLA!$H87,"00000000000000"))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Location'!$C:$C,SE_NLA!$J$3,'Purchases by Location'!$K:$K,TEXT(SE_NLA!$H88,"00000000000000"))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Location'!$C:$C,SE_NLA!$J$3,'Purchases by Location'!$K:$K,TEXT(SE_NLA!$H89,"00000000000000"))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Location'!$C:$C,SE_NLA!$J$3,'Purchases by Location'!$K:$K,TEXT(SE_NLA!$H90,"00000000000000"))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Location'!$C:$C,SE_NLA!$J$3,'Purchases by Location'!$K:$K,TEXT(SE_NLA!$H91,"00000000000000"))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Location'!$C:$C,SE_NLA!$J$3,'Purchases by Location'!$K:$K,TEXT(SE_NLA!$H92,"00000000000000"))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Location'!$C:$C,SE_NLA!$J$3,'Purchases by Location'!$K:$K,TEXT(SE_NLA!$H93,"00000000000000"))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Location'!$C:$C,SE_NLA!$J$3,'Purchases by Location'!$K:$K,TEXT(SE_NLA!$H94,"00000000000000"))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Location'!$C:$C,SE_NLA!$J$3,'Purchases by Location'!$K:$K,TEXT(SE_NLA!$H95,"00000000000000"))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Location'!$C:$C,SE_NLA!$J$3,'Purchases by Location'!$K:$K,TEXT(SE_NLA!$H96,"00000000000000"))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Location'!$C:$C,SE_NLA!$J$3,'Purchases by Location'!$K:$K,TEXT(SE_NLA!$H97,"00000000000000"))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Location'!$C:$C,SE_NLA!$J$3,'Purchases by Location'!$K:$K,TEXT(SE_NLA!$H98,"00000000000000"))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Location'!$C:$C,SE_NLA!$J$3,'Purchases by Location'!$K:$K,TEXT(SE_NLA!$H99,"00000000000000"))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Location'!$C:$C,SE_NLA!$J$3,'Purchases by Location'!$K:$K,TEXT(SE_NLA!$H101,"00000000000000"))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Location'!$C:$C,SE_NLA!$J$3,'Purchases by Location'!$K:$K,TEXT(SE_NLA!$H102,"00000000000000"))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Location'!$C:$C,SE_NLA!$J$3,'Purchases by Location'!$K:$K,TEXT(SE_NLA!$H103,"00000000000000"))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Location'!$C:$C,SE_NLA!$J$3,'Purchases by Location'!$K:$K,TEXT(SE_NLA!$H104,"00000000000000"))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Location'!$C:$C,SE_NLA!$J$3,'Purchases by Location'!$K:$K,TEXT(SE_NLA!$H105,"00000000000000"))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Location'!$C:$C,SE_NLA!$J$3,'Purchases by Location'!$K:$K,TEXT(SE_NLA!$H106,"00000000000000"))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Location'!$C:$C,SE_NLA!$J$3,'Purchases by Location'!$K:$K,TEXT(SE_NLA!$H107,"00000000000000"))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Jodi Batten</v>
      </c>
      <c r="E109" s="50" t="str">
        <f>IF(VLOOKUP($J$3,Locations!A:I,9,0)=0,"",VLOOKUP($J$3,Locations!A:I,9,0))</f>
        <v>Eiserloh Company-LA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National Sales &amp; Marketing Director Non-Commercial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jbatten@REDGOLD.com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512.626.4980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700" priority="18"/>
  </conditionalFormatting>
  <conditionalFormatting sqref="B71">
    <cfRule type="duplicateValues" dxfId="699" priority="17"/>
  </conditionalFormatting>
  <conditionalFormatting sqref="B86 B88">
    <cfRule type="duplicateValues" dxfId="698" priority="16"/>
  </conditionalFormatting>
  <conditionalFormatting sqref="B101:B107">
    <cfRule type="duplicateValues" dxfId="697" priority="15"/>
  </conditionalFormatting>
  <conditionalFormatting sqref="B87 B34:B39 B25:B27 B49:B55 B45:B47 B41:B43">
    <cfRule type="duplicateValues" dxfId="696" priority="19"/>
  </conditionalFormatting>
  <conditionalFormatting sqref="B72:B85 B89:B99 B62:B70">
    <cfRule type="duplicateValues" dxfId="695" priority="20"/>
  </conditionalFormatting>
  <conditionalFormatting sqref="A10">
    <cfRule type="expression" dxfId="694" priority="14">
      <formula>$H10&gt;0</formula>
    </cfRule>
  </conditionalFormatting>
  <conditionalFormatting sqref="B48">
    <cfRule type="duplicateValues" dxfId="693" priority="13"/>
  </conditionalFormatting>
  <conditionalFormatting sqref="B44">
    <cfRule type="duplicateValues" dxfId="692" priority="12"/>
  </conditionalFormatting>
  <conditionalFormatting sqref="B40">
    <cfRule type="duplicateValues" dxfId="691" priority="11"/>
  </conditionalFormatting>
  <conditionalFormatting sqref="B29:B33">
    <cfRule type="duplicateValues" dxfId="690" priority="10"/>
  </conditionalFormatting>
  <conditionalFormatting sqref="B28">
    <cfRule type="duplicateValues" dxfId="689" priority="9"/>
  </conditionalFormatting>
  <conditionalFormatting sqref="A13:F55 A56:A60 D56:E60 A61:F107">
    <cfRule type="expression" dxfId="688" priority="8">
      <formula>$G13&gt;0</formula>
    </cfRule>
  </conditionalFormatting>
  <conditionalFormatting sqref="B44">
    <cfRule type="duplicateValues" dxfId="687" priority="7"/>
  </conditionalFormatting>
  <conditionalFormatting sqref="B48">
    <cfRule type="duplicateValues" dxfId="686" priority="6"/>
  </conditionalFormatting>
  <conditionalFormatting sqref="B62:B67">
    <cfRule type="duplicateValues" dxfId="685" priority="5"/>
  </conditionalFormatting>
  <conditionalFormatting sqref="B89:B91">
    <cfRule type="duplicateValues" dxfId="684" priority="4"/>
  </conditionalFormatting>
  <conditionalFormatting sqref="B93:B96">
    <cfRule type="duplicateValues" dxfId="683" priority="3"/>
  </conditionalFormatting>
  <conditionalFormatting sqref="A108:A112 D108:E108 D110:E112 D109">
    <cfRule type="expression" dxfId="682" priority="2">
      <formula>$G108&gt;0</formula>
    </cfRule>
  </conditionalFormatting>
  <conditionalFormatting sqref="E109">
    <cfRule type="expression" dxfId="681" priority="1">
      <formula>$G109&gt;0</formula>
    </cfRule>
  </conditionalFormatting>
  <hyperlinks>
    <hyperlink ref="L1" location="Contents!A1" display="BACK TO CONTENTS TAB" xr:uid="{EC8BFD22-7CDF-4F65-9042-D410EC81464B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F04414A-65B0-4146-8A23-6B14AC690944}">
          <x14:formula1>
            <xm:f>Locations!$L:$L</xm:f>
          </x14:formula1>
          <xm:sqref>J2:M2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20A44-1695-4B2E-844A-87470E257EE3}">
  <sheetPr>
    <tabColor rgb="FFFFC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1703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000008500045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SE_JKS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Jackson, MS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Location'!$C:$C,SE_JKS!$J$3,'Purchases by Location'!$K:$K,TEXT(SE_JKS!$H13,"00000000000000"))</f>
        <v>1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Location'!$C:$C,SE_JKS!$J$3,'Purchases by Location'!$K:$K,TEXT(SE_JKS!$H14,"00000000000000"))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Location'!$C:$C,SE_JKS!$J$3,'Purchases by Location'!$K:$K,TEXT(SE_JKS!$H15,"00000000000000"))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Location'!$C:$C,SE_JKS!$J$3,'Purchases by Location'!$K:$K,TEXT(SE_JKS!$H16,"00000000000000"))</f>
        <v>1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Location'!$C:$C,SE_JKS!$J$3,'Purchases by Location'!$K:$K,TEXT(SE_JKS!$H17,"00000000000000"))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Location'!$C:$C,SE_JKS!$J$3,'Purchases by Location'!$K:$K,TEXT(SE_JKS!$H18,"00000000000000"))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Location'!$C:$C,SE_JKS!$J$3,'Purchases by Location'!$K:$K,TEXT(SE_JKS!$H19,"00000000000000"))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Location'!$C:$C,SE_JKS!$J$3,'Purchases by Location'!$K:$K,TEXT(SE_JKS!$H20,"00000000000000"))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Location'!$C:$C,SE_JKS!$J$3,'Purchases by Location'!$K:$K,TEXT(SE_JKS!$H21,"00000000000000"))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Location'!$C:$C,SE_JKS!$J$3,'Purchases by Location'!$K:$K,TEXT(SE_JKS!$H22,"00000000000000"))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Location'!$C:$C,SE_JKS!$J$3,'Purchases by Location'!$K:$K,TEXT(SE_JKS!$H23,"00000000000000"))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Location'!$C:$C,SE_JKS!$J$3,'Purchases by Location'!$K:$K,TEXT(SE_JKS!$H25,"00000000000000"))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Location'!$C:$C,SE_JKS!$J$3,'Purchases by Location'!$K:$K,TEXT(SE_JKS!$H26,"00000000000000"))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Location'!$C:$C,SE_JKS!$J$3,'Purchases by Location'!$K:$K,TEXT(SE_JKS!$H27,"00000000000000"))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Location'!$C:$C,SE_JKS!$J$3,'Purchases by Location'!$K:$K,TEXT(SE_JKS!$H28,"00000000000000"))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Location'!$C:$C,SE_JKS!$J$3,'Purchases by Location'!$K:$K,TEXT(SE_JKS!$H29,"00000000000000"))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Location'!$C:$C,SE_JKS!$J$3,'Purchases by Location'!$K:$K,TEXT(SE_JKS!$H30,"00000000000000"))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Location'!$C:$C,SE_JKS!$J$3,'Purchases by Location'!$K:$K,TEXT(SE_JKS!$H31,"00000000000000"))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Location'!$C:$C,SE_JKS!$J$3,'Purchases by Location'!$K:$K,TEXT(SE_JKS!$H32,"00000000000000"))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Location'!$C:$C,SE_JKS!$J$3,'Purchases by Location'!$K:$K,TEXT(SE_JKS!$H33,"00000000000000"))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Location'!$C:$C,SE_JKS!$J$3,'Purchases by Location'!$K:$K,TEXT(SE_JKS!$H34,"00000000000000"))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Location'!$C:$C,SE_JKS!$J$3,'Purchases by Location'!$K:$K,TEXT(SE_JKS!$H35,"00000000000000"))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Location'!$C:$C,SE_JKS!$J$3,'Purchases by Location'!$K:$K,TEXT(SE_JKS!$H36,"00000000000000"))</f>
        <v>1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Location'!$C:$C,SE_JKS!$J$3,'Purchases by Location'!$K:$K,TEXT(SE_JKS!$H37,"00000000000000"))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Location'!$C:$C,SE_JKS!$J$3,'Purchases by Location'!$K:$K,TEXT(SE_JKS!$H38,"00000000000000"))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Location'!$C:$C,SE_JKS!$J$3,'Purchases by Location'!$K:$K,TEXT(SE_JKS!$H39,"00000000000000"))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Location'!$C:$C,SE_JKS!$J$3,'Purchases by Location'!$K:$K,TEXT(SE_JKS!$H40,"00000000000000"))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Location'!$C:$C,SE_JKS!$J$3,'Purchases by Location'!$K:$K,TEXT(SE_JKS!$H41,"00000000000000"))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Location'!$C:$C,SE_JKS!$J$3,'Purchases by Location'!$K:$K,TEXT(SE_JKS!$H42,"00000000000000"))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Location'!$C:$C,SE_JKS!$J$3,'Purchases by Location'!$K:$K,TEXT(SE_JKS!$H43,"00000000000000"))</f>
        <v>1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Location'!$C:$C,SE_JKS!$J$3,'Purchases by Location'!$K:$K,TEXT(SE_JKS!$H44,"00000000000000"))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Location'!$C:$C,SE_JKS!$J$3,'Purchases by Location'!$K:$K,TEXT(SE_JKS!$H45,"00000000000000"))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Location'!$C:$C,SE_JKS!$J$3,'Purchases by Location'!$K:$K,TEXT(SE_JKS!$H46,"00000000000000"))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Location'!$C:$C,SE_JKS!$J$3,'Purchases by Location'!$K:$K,TEXT(SE_JKS!$H47,"00000000000000"))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Location'!$C:$C,SE_JKS!$J$3,'Purchases by Location'!$K:$K,TEXT(SE_JKS!$H48,"00000000000000"))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Location'!$C:$C,SE_JKS!$J$3,'Purchases by Location'!$K:$K,TEXT(SE_JKS!$H49,"00000000000000"))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Location'!$C:$C,SE_JKS!$J$3,'Purchases by Location'!$K:$K,TEXT(SE_JKS!$H50,"00000000000000"))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Location'!$C:$C,SE_JKS!$J$3,'Purchases by Location'!$K:$K,TEXT(SE_JKS!$H51,"00000000000000"))</f>
        <v>1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Location'!$C:$C,SE_JKS!$J$3,'Purchases by Location'!$K:$K,TEXT(SE_JKS!$H52,"00000000000000"))</f>
        <v>1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Location'!$C:$C,SE_JKS!$J$3,'Purchases by Location'!$K:$K,TEXT(SE_JKS!$H53,"00000000000000"))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Location'!$C:$C,SE_JKS!$J$3,'Purchases by Location'!$K:$K,TEXT(SE_JKS!$H54,"00000000000000"))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Location'!$C:$C,SE_JKS!$J$3,'Purchases by Location'!$K:$K,TEXT(SE_JKS!$H55,"00000000000000"))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Jodi Batten</v>
      </c>
      <c r="E57" s="50" t="str">
        <f>IF(VLOOKUP($J$3,Locations!A:I,9,0)=0,"",VLOOKUP($J$3,Locations!A:I,9,0))</f>
        <v>Food Sales East-MS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National Sales &amp; Marketing Director Non-Commercial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jbatten@REDGOLD.com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512.626.4980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Location'!$C:$C,SE_JKS!$J$3,'Purchases by Location'!$K:$K,TEXT(SE_JKS!$H61,"00000000000000"))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Location'!$C:$C,SE_JKS!$J$3,'Purchases by Location'!$K:$K,TEXT(SE_JKS!$H62,"00000000000000"))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Location'!$C:$C,SE_JKS!$J$3,'Purchases by Location'!$K:$K,TEXT(SE_JKS!$H63,"00000000000000"))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Location'!$C:$C,SE_JKS!$J$3,'Purchases by Location'!$K:$K,TEXT(SE_JKS!$H64,"00000000000000"))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Location'!$C:$C,SE_JKS!$J$3,'Purchases by Location'!$K:$K,TEXT(SE_JKS!$H65,"00000000000000"))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Location'!$C:$C,SE_JKS!$J$3,'Purchases by Location'!$K:$K,TEXT(SE_JKS!$H66,"00000000000000"))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Location'!$C:$C,SE_JKS!$J$3,'Purchases by Location'!$K:$K,TEXT(SE_JKS!$H67,"00000000000000"))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Location'!$C:$C,SE_JKS!$J$3,'Purchases by Location'!$K:$K,TEXT(SE_JKS!$H68,"00000000000000"))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Location'!$C:$C,SE_JKS!$J$3,'Purchases by Location'!$K:$K,TEXT(SE_JKS!$H69,"00000000000000"))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Location'!$C:$C,SE_JKS!$J$3,'Purchases by Location'!$K:$K,TEXT(SE_JKS!$H70,"00000000000000"))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Location'!$C:$C,SE_JKS!$J$3,'Purchases by Location'!$K:$K,TEXT(SE_JKS!$H71,"00000000000000"))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Location'!$C:$C,SE_JKS!$J$3,'Purchases by Location'!$K:$K,TEXT(SE_JKS!$H72,"00000000000000"))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Location'!$C:$C,SE_JKS!$J$3,'Purchases by Location'!$K:$K,TEXT(SE_JKS!$H73,"00000000000000"))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Location'!$C:$C,SE_JKS!$J$3,'Purchases by Location'!$K:$K,TEXT(SE_JKS!$H74,"00000000000000"))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Location'!$C:$C,SE_JKS!$J$3,'Purchases by Location'!$K:$K,TEXT(SE_JKS!$H75,"00000000000000"))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Location'!$C:$C,SE_JKS!$J$3,'Purchases by Location'!$K:$K,TEXT(SE_JKS!$H76,"00000000000000"))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Location'!$C:$C,SE_JKS!$J$3,'Purchases by Location'!$K:$K,TEXT(SE_JKS!$H77,"00000000000000"))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Location'!$C:$C,SE_JKS!$J$3,'Purchases by Location'!$K:$K,TEXT(SE_JKS!$H78,"00000000000000"))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Location'!$C:$C,SE_JKS!$J$3,'Purchases by Location'!$K:$K,TEXT(SE_JKS!$H79,"00000000000000"))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Location'!$C:$C,SE_JKS!$J$3,'Purchases by Location'!$K:$K,TEXT(SE_JKS!$H80,"00000000000000"))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Location'!$C:$C,SE_JKS!$J$3,'Purchases by Location'!$K:$K,TEXT(SE_JKS!$H81,"00000000000000"))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Location'!$C:$C,SE_JKS!$J$3,'Purchases by Location'!$K:$K,TEXT(SE_JKS!$H82,"00000000000000"))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Location'!$C:$C,SE_JKS!$J$3,'Purchases by Location'!$K:$K,TEXT(SE_JKS!$H83,"00000000000000"))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Location'!$C:$C,SE_JKS!$J$3,'Purchases by Location'!$K:$K,TEXT(SE_JKS!$H84,"00000000000000"))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Location'!$C:$C,SE_JKS!$J$3,'Purchases by Location'!$K:$K,TEXT(SE_JKS!$H85,"00000000000000"))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Location'!$C:$C,SE_JKS!$J$3,'Purchases by Location'!$K:$K,TEXT(SE_JKS!$H86,"00000000000000"))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Location'!$C:$C,SE_JKS!$J$3,'Purchases by Location'!$K:$K,TEXT(SE_JKS!$H87,"00000000000000"))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Location'!$C:$C,SE_JKS!$J$3,'Purchases by Location'!$K:$K,TEXT(SE_JKS!$H88,"00000000000000"))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Location'!$C:$C,SE_JKS!$J$3,'Purchases by Location'!$K:$K,TEXT(SE_JKS!$H89,"00000000000000"))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Location'!$C:$C,SE_JKS!$J$3,'Purchases by Location'!$K:$K,TEXT(SE_JKS!$H90,"00000000000000"))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Location'!$C:$C,SE_JKS!$J$3,'Purchases by Location'!$K:$K,TEXT(SE_JKS!$H91,"00000000000000"))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Location'!$C:$C,SE_JKS!$J$3,'Purchases by Location'!$K:$K,TEXT(SE_JKS!$H92,"00000000000000"))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Location'!$C:$C,SE_JKS!$J$3,'Purchases by Location'!$K:$K,TEXT(SE_JKS!$H93,"00000000000000"))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Location'!$C:$C,SE_JKS!$J$3,'Purchases by Location'!$K:$K,TEXT(SE_JKS!$H94,"00000000000000"))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Location'!$C:$C,SE_JKS!$J$3,'Purchases by Location'!$K:$K,TEXT(SE_JKS!$H95,"00000000000000"))</f>
        <v>1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Location'!$C:$C,SE_JKS!$J$3,'Purchases by Location'!$K:$K,TEXT(SE_JKS!$H96,"00000000000000"))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Location'!$C:$C,SE_JKS!$J$3,'Purchases by Location'!$K:$K,TEXT(SE_JKS!$H97,"00000000000000"))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Location'!$C:$C,SE_JKS!$J$3,'Purchases by Location'!$K:$K,TEXT(SE_JKS!$H98,"00000000000000"))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Location'!$C:$C,SE_JKS!$J$3,'Purchases by Location'!$K:$K,TEXT(SE_JKS!$H99,"00000000000000"))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Location'!$C:$C,SE_JKS!$J$3,'Purchases by Location'!$K:$K,TEXT(SE_JKS!$H101,"00000000000000"))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Location'!$C:$C,SE_JKS!$J$3,'Purchases by Location'!$K:$K,TEXT(SE_JKS!$H102,"00000000000000"))</f>
        <v>1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Location'!$C:$C,SE_JKS!$J$3,'Purchases by Location'!$K:$K,TEXT(SE_JKS!$H103,"00000000000000"))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Location'!$C:$C,SE_JKS!$J$3,'Purchases by Location'!$K:$K,TEXT(SE_JKS!$H104,"00000000000000"))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Location'!$C:$C,SE_JKS!$J$3,'Purchases by Location'!$K:$K,TEXT(SE_JKS!$H105,"00000000000000"))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Location'!$C:$C,SE_JKS!$J$3,'Purchases by Location'!$K:$K,TEXT(SE_JKS!$H106,"00000000000000"))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Location'!$C:$C,SE_JKS!$J$3,'Purchases by Location'!$K:$K,TEXT(SE_JKS!$H107,"00000000000000"))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Jodi Batten</v>
      </c>
      <c r="E109" s="50" t="str">
        <f>IF(VLOOKUP($J$3,Locations!A:I,9,0)=0,"",VLOOKUP($J$3,Locations!A:I,9,0))</f>
        <v>Food Sales East-MS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National Sales &amp; Marketing Director Non-Commercial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jbatten@REDGOLD.com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512.626.4980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680" priority="18"/>
  </conditionalFormatting>
  <conditionalFormatting sqref="B71">
    <cfRule type="duplicateValues" dxfId="679" priority="17"/>
  </conditionalFormatting>
  <conditionalFormatting sqref="B86 B88">
    <cfRule type="duplicateValues" dxfId="678" priority="16"/>
  </conditionalFormatting>
  <conditionalFormatting sqref="B101:B107">
    <cfRule type="duplicateValues" dxfId="677" priority="15"/>
  </conditionalFormatting>
  <conditionalFormatting sqref="B87 B34:B39 B25:B27 B49:B55 B45:B47 B41:B43">
    <cfRule type="duplicateValues" dxfId="676" priority="19"/>
  </conditionalFormatting>
  <conditionalFormatting sqref="B72:B85 B89:B99 B62:B70">
    <cfRule type="duplicateValues" dxfId="675" priority="20"/>
  </conditionalFormatting>
  <conditionalFormatting sqref="A10">
    <cfRule type="expression" dxfId="674" priority="14">
      <formula>$H10&gt;0</formula>
    </cfRule>
  </conditionalFormatting>
  <conditionalFormatting sqref="B48">
    <cfRule type="duplicateValues" dxfId="673" priority="13"/>
  </conditionalFormatting>
  <conditionalFormatting sqref="B44">
    <cfRule type="duplicateValues" dxfId="672" priority="12"/>
  </conditionalFormatting>
  <conditionalFormatting sqref="B40">
    <cfRule type="duplicateValues" dxfId="671" priority="11"/>
  </conditionalFormatting>
  <conditionalFormatting sqref="B29:B33">
    <cfRule type="duplicateValues" dxfId="670" priority="10"/>
  </conditionalFormatting>
  <conditionalFormatting sqref="B28">
    <cfRule type="duplicateValues" dxfId="669" priority="9"/>
  </conditionalFormatting>
  <conditionalFormatting sqref="A13:F55 A56:A60 D56:E60 A61:F107">
    <cfRule type="expression" dxfId="668" priority="8">
      <formula>$G13&gt;0</formula>
    </cfRule>
  </conditionalFormatting>
  <conditionalFormatting sqref="B44">
    <cfRule type="duplicateValues" dxfId="667" priority="7"/>
  </conditionalFormatting>
  <conditionalFormatting sqref="B48">
    <cfRule type="duplicateValues" dxfId="666" priority="6"/>
  </conditionalFormatting>
  <conditionalFormatting sqref="B62:B67">
    <cfRule type="duplicateValues" dxfId="665" priority="5"/>
  </conditionalFormatting>
  <conditionalFormatting sqref="B89:B91">
    <cfRule type="duplicateValues" dxfId="664" priority="4"/>
  </conditionalFormatting>
  <conditionalFormatting sqref="B93:B96">
    <cfRule type="duplicateValues" dxfId="663" priority="3"/>
  </conditionalFormatting>
  <conditionalFormatting sqref="A108:A112 D108:E108 D110:E112 D109">
    <cfRule type="expression" dxfId="662" priority="2">
      <formula>$G108&gt;0</formula>
    </cfRule>
  </conditionalFormatting>
  <conditionalFormatting sqref="E109">
    <cfRule type="expression" dxfId="661" priority="1">
      <formula>$G109&gt;0</formula>
    </cfRule>
  </conditionalFormatting>
  <hyperlinks>
    <hyperlink ref="L1" location="Contents!A1" display="BACK TO CONTENTS TAB" xr:uid="{B695B491-92B1-4B74-AEF0-6BCC8272A20C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C47A0C-D387-47E1-83E2-B5DF7E362EC5}">
          <x14:formula1>
            <xm:f>Locations!$L:$L</xm:f>
          </x14:formula1>
          <xm:sqref>J2:M2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0B23F-205A-4149-B066-CAB36722BA6E}">
  <sheetPr>
    <tabColor rgb="FFFFC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1704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000008500098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SE_CHL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Charlotte, NC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Location'!$C:$C,SE_CHL!$J$3,'Purchases by Location'!$K:$K,TEXT(SE_CHL!$H13,"00000000000000"))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Location'!$C:$C,SE_CHL!$J$3,'Purchases by Location'!$K:$K,TEXT(SE_CHL!$H14,"00000000000000"))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Location'!$C:$C,SE_CHL!$J$3,'Purchases by Location'!$K:$K,TEXT(SE_CHL!$H15,"00000000000000"))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Location'!$C:$C,SE_CHL!$J$3,'Purchases by Location'!$K:$K,TEXT(SE_CHL!$H16,"00000000000000"))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Location'!$C:$C,SE_CHL!$J$3,'Purchases by Location'!$K:$K,TEXT(SE_CHL!$H17,"00000000000000"))</f>
        <v>1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Location'!$C:$C,SE_CHL!$J$3,'Purchases by Location'!$K:$K,TEXT(SE_CHL!$H18,"00000000000000"))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Location'!$C:$C,SE_CHL!$J$3,'Purchases by Location'!$K:$K,TEXT(SE_CHL!$H19,"00000000000000"))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Location'!$C:$C,SE_CHL!$J$3,'Purchases by Location'!$K:$K,TEXT(SE_CHL!$H20,"00000000000000"))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Location'!$C:$C,SE_CHL!$J$3,'Purchases by Location'!$K:$K,TEXT(SE_CHL!$H21,"00000000000000"))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Location'!$C:$C,SE_CHL!$J$3,'Purchases by Location'!$K:$K,TEXT(SE_CHL!$H22,"00000000000000"))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Location'!$C:$C,SE_CHL!$J$3,'Purchases by Location'!$K:$K,TEXT(SE_CHL!$H23,"00000000000000"))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Location'!$C:$C,SE_CHL!$J$3,'Purchases by Location'!$K:$K,TEXT(SE_CHL!$H25,"00000000000000"))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Location'!$C:$C,SE_CHL!$J$3,'Purchases by Location'!$K:$K,TEXT(SE_CHL!$H26,"00000000000000"))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Location'!$C:$C,SE_CHL!$J$3,'Purchases by Location'!$K:$K,TEXT(SE_CHL!$H27,"00000000000000"))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Location'!$C:$C,SE_CHL!$J$3,'Purchases by Location'!$K:$K,TEXT(SE_CHL!$H28,"00000000000000"))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Location'!$C:$C,SE_CHL!$J$3,'Purchases by Location'!$K:$K,TEXT(SE_CHL!$H29,"00000000000000"))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Location'!$C:$C,SE_CHL!$J$3,'Purchases by Location'!$K:$K,TEXT(SE_CHL!$H30,"00000000000000"))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Location'!$C:$C,SE_CHL!$J$3,'Purchases by Location'!$K:$K,TEXT(SE_CHL!$H31,"00000000000000"))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Location'!$C:$C,SE_CHL!$J$3,'Purchases by Location'!$K:$K,TEXT(SE_CHL!$H32,"00000000000000"))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Location'!$C:$C,SE_CHL!$J$3,'Purchases by Location'!$K:$K,TEXT(SE_CHL!$H33,"00000000000000"))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Location'!$C:$C,SE_CHL!$J$3,'Purchases by Location'!$K:$K,TEXT(SE_CHL!$H34,"00000000000000"))</f>
        <v>1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Location'!$C:$C,SE_CHL!$J$3,'Purchases by Location'!$K:$K,TEXT(SE_CHL!$H35,"00000000000000"))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Location'!$C:$C,SE_CHL!$J$3,'Purchases by Location'!$K:$K,TEXT(SE_CHL!$H36,"00000000000000"))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Location'!$C:$C,SE_CHL!$J$3,'Purchases by Location'!$K:$K,TEXT(SE_CHL!$H37,"00000000000000"))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Location'!$C:$C,SE_CHL!$J$3,'Purchases by Location'!$K:$K,TEXT(SE_CHL!$H38,"00000000000000"))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Location'!$C:$C,SE_CHL!$J$3,'Purchases by Location'!$K:$K,TEXT(SE_CHL!$H39,"00000000000000"))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Location'!$C:$C,SE_CHL!$J$3,'Purchases by Location'!$K:$K,TEXT(SE_CHL!$H40,"00000000000000"))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Location'!$C:$C,SE_CHL!$J$3,'Purchases by Location'!$K:$K,TEXT(SE_CHL!$H41,"00000000000000"))</f>
        <v>1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Location'!$C:$C,SE_CHL!$J$3,'Purchases by Location'!$K:$K,TEXT(SE_CHL!$H42,"00000000000000"))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Location'!$C:$C,SE_CHL!$J$3,'Purchases by Location'!$K:$K,TEXT(SE_CHL!$H43,"00000000000000"))</f>
        <v>1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Location'!$C:$C,SE_CHL!$J$3,'Purchases by Location'!$K:$K,TEXT(SE_CHL!$H44,"00000000000000"))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Location'!$C:$C,SE_CHL!$J$3,'Purchases by Location'!$K:$K,TEXT(SE_CHL!$H45,"00000000000000"))</f>
        <v>1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Location'!$C:$C,SE_CHL!$J$3,'Purchases by Location'!$K:$K,TEXT(SE_CHL!$H46,"00000000000000"))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Location'!$C:$C,SE_CHL!$J$3,'Purchases by Location'!$K:$K,TEXT(SE_CHL!$H47,"00000000000000"))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Location'!$C:$C,SE_CHL!$J$3,'Purchases by Location'!$K:$K,TEXT(SE_CHL!$H48,"00000000000000"))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Location'!$C:$C,SE_CHL!$J$3,'Purchases by Location'!$K:$K,TEXT(SE_CHL!$H49,"00000000000000"))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Location'!$C:$C,SE_CHL!$J$3,'Purchases by Location'!$K:$K,TEXT(SE_CHL!$H50,"00000000000000"))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Location'!$C:$C,SE_CHL!$J$3,'Purchases by Location'!$K:$K,TEXT(SE_CHL!$H51,"00000000000000"))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Location'!$C:$C,SE_CHL!$J$3,'Purchases by Location'!$K:$K,TEXT(SE_CHL!$H52,"00000000000000"))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Location'!$C:$C,SE_CHL!$J$3,'Purchases by Location'!$K:$K,TEXT(SE_CHL!$H53,"00000000000000"))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Location'!$C:$C,SE_CHL!$J$3,'Purchases by Location'!$K:$K,TEXT(SE_CHL!$H54,"00000000000000"))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Location'!$C:$C,SE_CHL!$J$3,'Purchases by Location'!$K:$K,TEXT(SE_CHL!$H55,"00000000000000"))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Todd Holmes</v>
      </c>
      <c r="E57" s="50" t="str">
        <f>IF(VLOOKUP($J$3,Locations!A:I,9,0)=0,"",VLOOKUP($J$3,Locations!A:I,9,0))</f>
        <v>Food Sales East-NC/SC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Sr Regional Sales Manager -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tholmes@REDGOLD.com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484.239.1621 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Location'!$C:$C,SE_CHL!$J$3,'Purchases by Location'!$K:$K,TEXT(SE_CHL!$H61,"00000000000000"))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Location'!$C:$C,SE_CHL!$J$3,'Purchases by Location'!$K:$K,TEXT(SE_CHL!$H62,"00000000000000"))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Location'!$C:$C,SE_CHL!$J$3,'Purchases by Location'!$K:$K,TEXT(SE_CHL!$H63,"00000000000000"))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Location'!$C:$C,SE_CHL!$J$3,'Purchases by Location'!$K:$K,TEXT(SE_CHL!$H64,"00000000000000"))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Location'!$C:$C,SE_CHL!$J$3,'Purchases by Location'!$K:$K,TEXT(SE_CHL!$H65,"00000000000000"))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Location'!$C:$C,SE_CHL!$J$3,'Purchases by Location'!$K:$K,TEXT(SE_CHL!$H66,"00000000000000"))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Location'!$C:$C,SE_CHL!$J$3,'Purchases by Location'!$K:$K,TEXT(SE_CHL!$H67,"00000000000000"))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Location'!$C:$C,SE_CHL!$J$3,'Purchases by Location'!$K:$K,TEXT(SE_CHL!$H68,"00000000000000"))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Location'!$C:$C,SE_CHL!$J$3,'Purchases by Location'!$K:$K,TEXT(SE_CHL!$H69,"00000000000000"))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Location'!$C:$C,SE_CHL!$J$3,'Purchases by Location'!$K:$K,TEXT(SE_CHL!$H70,"00000000000000"))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Location'!$C:$C,SE_CHL!$J$3,'Purchases by Location'!$K:$K,TEXT(SE_CHL!$H71,"00000000000000"))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Location'!$C:$C,SE_CHL!$J$3,'Purchases by Location'!$K:$K,TEXT(SE_CHL!$H72,"00000000000000"))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Location'!$C:$C,SE_CHL!$J$3,'Purchases by Location'!$K:$K,TEXT(SE_CHL!$H73,"00000000000000"))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Location'!$C:$C,SE_CHL!$J$3,'Purchases by Location'!$K:$K,TEXT(SE_CHL!$H74,"00000000000000"))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Location'!$C:$C,SE_CHL!$J$3,'Purchases by Location'!$K:$K,TEXT(SE_CHL!$H75,"00000000000000"))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Location'!$C:$C,SE_CHL!$J$3,'Purchases by Location'!$K:$K,TEXT(SE_CHL!$H76,"00000000000000"))</f>
        <v>1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Location'!$C:$C,SE_CHL!$J$3,'Purchases by Location'!$K:$K,TEXT(SE_CHL!$H77,"00000000000000"))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Location'!$C:$C,SE_CHL!$J$3,'Purchases by Location'!$K:$K,TEXT(SE_CHL!$H78,"00000000000000"))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Location'!$C:$C,SE_CHL!$J$3,'Purchases by Location'!$K:$K,TEXT(SE_CHL!$H79,"00000000000000"))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Location'!$C:$C,SE_CHL!$J$3,'Purchases by Location'!$K:$K,TEXT(SE_CHL!$H80,"00000000000000"))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Location'!$C:$C,SE_CHL!$J$3,'Purchases by Location'!$K:$K,TEXT(SE_CHL!$H81,"00000000000000"))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Location'!$C:$C,SE_CHL!$J$3,'Purchases by Location'!$K:$K,TEXT(SE_CHL!$H82,"00000000000000"))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Location'!$C:$C,SE_CHL!$J$3,'Purchases by Location'!$K:$K,TEXT(SE_CHL!$H83,"00000000000000"))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Location'!$C:$C,SE_CHL!$J$3,'Purchases by Location'!$K:$K,TEXT(SE_CHL!$H84,"00000000000000"))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Location'!$C:$C,SE_CHL!$J$3,'Purchases by Location'!$K:$K,TEXT(SE_CHL!$H85,"00000000000000"))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Location'!$C:$C,SE_CHL!$J$3,'Purchases by Location'!$K:$K,TEXT(SE_CHL!$H86,"00000000000000"))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Location'!$C:$C,SE_CHL!$J$3,'Purchases by Location'!$K:$K,TEXT(SE_CHL!$H87,"00000000000000"))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Location'!$C:$C,SE_CHL!$J$3,'Purchases by Location'!$K:$K,TEXT(SE_CHL!$H88,"00000000000000"))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Location'!$C:$C,SE_CHL!$J$3,'Purchases by Location'!$K:$K,TEXT(SE_CHL!$H89,"00000000000000"))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Location'!$C:$C,SE_CHL!$J$3,'Purchases by Location'!$K:$K,TEXT(SE_CHL!$H90,"00000000000000"))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Location'!$C:$C,SE_CHL!$J$3,'Purchases by Location'!$K:$K,TEXT(SE_CHL!$H91,"00000000000000"))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Location'!$C:$C,SE_CHL!$J$3,'Purchases by Location'!$K:$K,TEXT(SE_CHL!$H92,"00000000000000"))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Location'!$C:$C,SE_CHL!$J$3,'Purchases by Location'!$K:$K,TEXT(SE_CHL!$H93,"00000000000000"))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Location'!$C:$C,SE_CHL!$J$3,'Purchases by Location'!$K:$K,TEXT(SE_CHL!$H94,"00000000000000"))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Location'!$C:$C,SE_CHL!$J$3,'Purchases by Location'!$K:$K,TEXT(SE_CHL!$H95,"00000000000000"))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Location'!$C:$C,SE_CHL!$J$3,'Purchases by Location'!$K:$K,TEXT(SE_CHL!$H96,"00000000000000"))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Location'!$C:$C,SE_CHL!$J$3,'Purchases by Location'!$K:$K,TEXT(SE_CHL!$H97,"00000000000000"))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Location'!$C:$C,SE_CHL!$J$3,'Purchases by Location'!$K:$K,TEXT(SE_CHL!$H98,"00000000000000"))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Location'!$C:$C,SE_CHL!$J$3,'Purchases by Location'!$K:$K,TEXT(SE_CHL!$H99,"00000000000000"))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Location'!$C:$C,SE_CHL!$J$3,'Purchases by Location'!$K:$K,TEXT(SE_CHL!$H101,"00000000000000"))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Location'!$C:$C,SE_CHL!$J$3,'Purchases by Location'!$K:$K,TEXT(SE_CHL!$H102,"00000000000000"))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Location'!$C:$C,SE_CHL!$J$3,'Purchases by Location'!$K:$K,TEXT(SE_CHL!$H103,"00000000000000"))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Location'!$C:$C,SE_CHL!$J$3,'Purchases by Location'!$K:$K,TEXT(SE_CHL!$H104,"00000000000000"))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Location'!$C:$C,SE_CHL!$J$3,'Purchases by Location'!$K:$K,TEXT(SE_CHL!$H105,"00000000000000"))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Location'!$C:$C,SE_CHL!$J$3,'Purchases by Location'!$K:$K,TEXT(SE_CHL!$H106,"00000000000000"))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Location'!$C:$C,SE_CHL!$J$3,'Purchases by Location'!$K:$K,TEXT(SE_CHL!$H107,"00000000000000"))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Todd Holmes</v>
      </c>
      <c r="E109" s="50" t="str">
        <f>IF(VLOOKUP($J$3,Locations!A:I,9,0)=0,"",VLOOKUP($J$3,Locations!A:I,9,0))</f>
        <v>Food Sales East-NC/SC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Sr Regional Sales Manager -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tholmes@REDGOLD.com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484.239.1621 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660" priority="18"/>
  </conditionalFormatting>
  <conditionalFormatting sqref="B71">
    <cfRule type="duplicateValues" dxfId="659" priority="17"/>
  </conditionalFormatting>
  <conditionalFormatting sqref="B86 B88">
    <cfRule type="duplicateValues" dxfId="658" priority="16"/>
  </conditionalFormatting>
  <conditionalFormatting sqref="B101:B107">
    <cfRule type="duplicateValues" dxfId="657" priority="15"/>
  </conditionalFormatting>
  <conditionalFormatting sqref="B87 B34:B39 B25:B27 B49:B55 B45:B47 B41:B43">
    <cfRule type="duplicateValues" dxfId="656" priority="19"/>
  </conditionalFormatting>
  <conditionalFormatting sqref="B72:B85 B89:B99 B62:B70">
    <cfRule type="duplicateValues" dxfId="655" priority="20"/>
  </conditionalFormatting>
  <conditionalFormatting sqref="A10">
    <cfRule type="expression" dxfId="654" priority="14">
      <formula>$H10&gt;0</formula>
    </cfRule>
  </conditionalFormatting>
  <conditionalFormatting sqref="B48">
    <cfRule type="duplicateValues" dxfId="653" priority="13"/>
  </conditionalFormatting>
  <conditionalFormatting sqref="B44">
    <cfRule type="duplicateValues" dxfId="652" priority="12"/>
  </conditionalFormatting>
  <conditionalFormatting sqref="B40">
    <cfRule type="duplicateValues" dxfId="651" priority="11"/>
  </conditionalFormatting>
  <conditionalFormatting sqref="B29:B33">
    <cfRule type="duplicateValues" dxfId="650" priority="10"/>
  </conditionalFormatting>
  <conditionalFormatting sqref="B28">
    <cfRule type="duplicateValues" dxfId="649" priority="9"/>
  </conditionalFormatting>
  <conditionalFormatting sqref="A13:F55 A56:A60 D56:E60 A61:F107">
    <cfRule type="expression" dxfId="648" priority="8">
      <formula>$G13&gt;0</formula>
    </cfRule>
  </conditionalFormatting>
  <conditionalFormatting sqref="B44">
    <cfRule type="duplicateValues" dxfId="647" priority="7"/>
  </conditionalFormatting>
  <conditionalFormatting sqref="B48">
    <cfRule type="duplicateValues" dxfId="646" priority="6"/>
  </conditionalFormatting>
  <conditionalFormatting sqref="B62:B67">
    <cfRule type="duplicateValues" dxfId="645" priority="5"/>
  </conditionalFormatting>
  <conditionalFormatting sqref="B89:B91">
    <cfRule type="duplicateValues" dxfId="644" priority="4"/>
  </conditionalFormatting>
  <conditionalFormatting sqref="B93:B96">
    <cfRule type="duplicateValues" dxfId="643" priority="3"/>
  </conditionalFormatting>
  <conditionalFormatting sqref="A108:A112 D108:E108 D110:E112 D109">
    <cfRule type="expression" dxfId="642" priority="2">
      <formula>$G108&gt;0</formula>
    </cfRule>
  </conditionalFormatting>
  <conditionalFormatting sqref="E109">
    <cfRule type="expression" dxfId="641" priority="1">
      <formula>$G109&gt;0</formula>
    </cfRule>
  </conditionalFormatting>
  <hyperlinks>
    <hyperlink ref="L1" location="Contents!A1" display="BACK TO CONTENTS TAB" xr:uid="{78E02330-BB30-44E9-B04D-DECE9D4AAF3B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2A5A2F1-1E1C-4135-95BD-ED89D1EE0E5C}">
          <x14:formula1>
            <xm:f>Locations!$L:$L</xm:f>
          </x14:formula1>
          <xm:sqref>J2:M2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DDF03-02FC-41CC-9CA9-BED16EF9FF05}">
  <sheetPr>
    <tabColor rgb="FFFFC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1709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000008500341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SE_RLG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Raleigh, NC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Location'!$C:$C,SE_RLG!$J$3,'Purchases by Location'!$K:$K,TEXT(SE_RLG!$H13,"00000000000000"))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Location'!$C:$C,SE_RLG!$J$3,'Purchases by Location'!$K:$K,TEXT(SE_RLG!$H14,"00000000000000"))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Location'!$C:$C,SE_RLG!$J$3,'Purchases by Location'!$K:$K,TEXT(SE_RLG!$H15,"00000000000000"))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Location'!$C:$C,SE_RLG!$J$3,'Purchases by Location'!$K:$K,TEXT(SE_RLG!$H16,"00000000000000"))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Location'!$C:$C,SE_RLG!$J$3,'Purchases by Location'!$K:$K,TEXT(SE_RLG!$H17,"00000000000000"))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Location'!$C:$C,SE_RLG!$J$3,'Purchases by Location'!$K:$K,TEXT(SE_RLG!$H18,"00000000000000"))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Location'!$C:$C,SE_RLG!$J$3,'Purchases by Location'!$K:$K,TEXT(SE_RLG!$H19,"00000000000000"))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Location'!$C:$C,SE_RLG!$J$3,'Purchases by Location'!$K:$K,TEXT(SE_RLG!$H20,"00000000000000"))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Location'!$C:$C,SE_RLG!$J$3,'Purchases by Location'!$K:$K,TEXT(SE_RLG!$H21,"00000000000000"))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Location'!$C:$C,SE_RLG!$J$3,'Purchases by Location'!$K:$K,TEXT(SE_RLG!$H22,"00000000000000"))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Location'!$C:$C,SE_RLG!$J$3,'Purchases by Location'!$K:$K,TEXT(SE_RLG!$H23,"00000000000000"))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Location'!$C:$C,SE_RLG!$J$3,'Purchases by Location'!$K:$K,TEXT(SE_RLG!$H25,"00000000000000"))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Location'!$C:$C,SE_RLG!$J$3,'Purchases by Location'!$K:$K,TEXT(SE_RLG!$H26,"00000000000000"))</f>
        <v>1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Location'!$C:$C,SE_RLG!$J$3,'Purchases by Location'!$K:$K,TEXT(SE_RLG!$H27,"00000000000000"))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Location'!$C:$C,SE_RLG!$J$3,'Purchases by Location'!$K:$K,TEXT(SE_RLG!$H28,"00000000000000"))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Location'!$C:$C,SE_RLG!$J$3,'Purchases by Location'!$K:$K,TEXT(SE_RLG!$H29,"00000000000000"))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Location'!$C:$C,SE_RLG!$J$3,'Purchases by Location'!$K:$K,TEXT(SE_RLG!$H30,"00000000000000"))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Location'!$C:$C,SE_RLG!$J$3,'Purchases by Location'!$K:$K,TEXT(SE_RLG!$H31,"00000000000000"))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Location'!$C:$C,SE_RLG!$J$3,'Purchases by Location'!$K:$K,TEXT(SE_RLG!$H32,"00000000000000"))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Location'!$C:$C,SE_RLG!$J$3,'Purchases by Location'!$K:$K,TEXT(SE_RLG!$H33,"00000000000000"))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Location'!$C:$C,SE_RLG!$J$3,'Purchases by Location'!$K:$K,TEXT(SE_RLG!$H34,"00000000000000"))</f>
        <v>1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Location'!$C:$C,SE_RLG!$J$3,'Purchases by Location'!$K:$K,TEXT(SE_RLG!$H35,"00000000000000"))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Location'!$C:$C,SE_RLG!$J$3,'Purchases by Location'!$K:$K,TEXT(SE_RLG!$H36,"00000000000000"))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Location'!$C:$C,SE_RLG!$J$3,'Purchases by Location'!$K:$K,TEXT(SE_RLG!$H37,"00000000000000"))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Location'!$C:$C,SE_RLG!$J$3,'Purchases by Location'!$K:$K,TEXT(SE_RLG!$H38,"00000000000000"))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Location'!$C:$C,SE_RLG!$J$3,'Purchases by Location'!$K:$K,TEXT(SE_RLG!$H39,"00000000000000"))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Location'!$C:$C,SE_RLG!$J$3,'Purchases by Location'!$K:$K,TEXT(SE_RLG!$H40,"00000000000000"))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Location'!$C:$C,SE_RLG!$J$3,'Purchases by Location'!$K:$K,TEXT(SE_RLG!$H41,"00000000000000"))</f>
        <v>1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Location'!$C:$C,SE_RLG!$J$3,'Purchases by Location'!$K:$K,TEXT(SE_RLG!$H42,"00000000000000"))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Location'!$C:$C,SE_RLG!$J$3,'Purchases by Location'!$K:$K,TEXT(SE_RLG!$H43,"00000000000000"))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Location'!$C:$C,SE_RLG!$J$3,'Purchases by Location'!$K:$K,TEXT(SE_RLG!$H44,"00000000000000"))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Location'!$C:$C,SE_RLG!$J$3,'Purchases by Location'!$K:$K,TEXT(SE_RLG!$H45,"00000000000000"))</f>
        <v>2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Location'!$C:$C,SE_RLG!$J$3,'Purchases by Location'!$K:$K,TEXT(SE_RLG!$H46,"00000000000000"))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Location'!$C:$C,SE_RLG!$J$3,'Purchases by Location'!$K:$K,TEXT(SE_RLG!$H47,"00000000000000"))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Location'!$C:$C,SE_RLG!$J$3,'Purchases by Location'!$K:$K,TEXT(SE_RLG!$H48,"00000000000000"))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Location'!$C:$C,SE_RLG!$J$3,'Purchases by Location'!$K:$K,TEXT(SE_RLG!$H49,"00000000000000"))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Location'!$C:$C,SE_RLG!$J$3,'Purchases by Location'!$K:$K,TEXT(SE_RLG!$H50,"00000000000000"))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Location'!$C:$C,SE_RLG!$J$3,'Purchases by Location'!$K:$K,TEXT(SE_RLG!$H51,"00000000000000"))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Location'!$C:$C,SE_RLG!$J$3,'Purchases by Location'!$K:$K,TEXT(SE_RLG!$H52,"00000000000000"))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Location'!$C:$C,SE_RLG!$J$3,'Purchases by Location'!$K:$K,TEXT(SE_RLG!$H53,"00000000000000"))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Location'!$C:$C,SE_RLG!$J$3,'Purchases by Location'!$K:$K,TEXT(SE_RLG!$H54,"00000000000000"))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Location'!$C:$C,SE_RLG!$J$3,'Purchases by Location'!$K:$K,TEXT(SE_RLG!$H55,"00000000000000"))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Todd Holmes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Sr Regional Sales Manager -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tholmes@REDGOLD.com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484.239.1621 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Location'!$C:$C,SE_RLG!$J$3,'Purchases by Location'!$K:$K,TEXT(SE_RLG!$H61,"00000000000000"))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Location'!$C:$C,SE_RLG!$J$3,'Purchases by Location'!$K:$K,TEXT(SE_RLG!$H62,"00000000000000"))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Location'!$C:$C,SE_RLG!$J$3,'Purchases by Location'!$K:$K,TEXT(SE_RLG!$H63,"00000000000000"))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Location'!$C:$C,SE_RLG!$J$3,'Purchases by Location'!$K:$K,TEXT(SE_RLG!$H64,"00000000000000"))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Location'!$C:$C,SE_RLG!$J$3,'Purchases by Location'!$K:$K,TEXT(SE_RLG!$H65,"00000000000000"))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Location'!$C:$C,SE_RLG!$J$3,'Purchases by Location'!$K:$K,TEXT(SE_RLG!$H66,"00000000000000"))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Location'!$C:$C,SE_RLG!$J$3,'Purchases by Location'!$K:$K,TEXT(SE_RLG!$H67,"00000000000000"))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Location'!$C:$C,SE_RLG!$J$3,'Purchases by Location'!$K:$K,TEXT(SE_RLG!$H68,"00000000000000"))</f>
        <v>1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Location'!$C:$C,SE_RLG!$J$3,'Purchases by Location'!$K:$K,TEXT(SE_RLG!$H69,"00000000000000"))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Location'!$C:$C,SE_RLG!$J$3,'Purchases by Location'!$K:$K,TEXT(SE_RLG!$H70,"00000000000000"))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Location'!$C:$C,SE_RLG!$J$3,'Purchases by Location'!$K:$K,TEXT(SE_RLG!$H71,"00000000000000"))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Location'!$C:$C,SE_RLG!$J$3,'Purchases by Location'!$K:$K,TEXT(SE_RLG!$H72,"00000000000000"))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Location'!$C:$C,SE_RLG!$J$3,'Purchases by Location'!$K:$K,TEXT(SE_RLG!$H73,"00000000000000"))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Location'!$C:$C,SE_RLG!$J$3,'Purchases by Location'!$K:$K,TEXT(SE_RLG!$H74,"00000000000000"))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Location'!$C:$C,SE_RLG!$J$3,'Purchases by Location'!$K:$K,TEXT(SE_RLG!$H75,"00000000000000"))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Location'!$C:$C,SE_RLG!$J$3,'Purchases by Location'!$K:$K,TEXT(SE_RLG!$H76,"00000000000000"))</f>
        <v>1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Location'!$C:$C,SE_RLG!$J$3,'Purchases by Location'!$K:$K,TEXT(SE_RLG!$H77,"00000000000000"))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Location'!$C:$C,SE_RLG!$J$3,'Purchases by Location'!$K:$K,TEXT(SE_RLG!$H78,"00000000000000"))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Location'!$C:$C,SE_RLG!$J$3,'Purchases by Location'!$K:$K,TEXT(SE_RLG!$H79,"00000000000000"))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Location'!$C:$C,SE_RLG!$J$3,'Purchases by Location'!$K:$K,TEXT(SE_RLG!$H80,"00000000000000"))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Location'!$C:$C,SE_RLG!$J$3,'Purchases by Location'!$K:$K,TEXT(SE_RLG!$H81,"00000000000000"))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Location'!$C:$C,SE_RLG!$J$3,'Purchases by Location'!$K:$K,TEXT(SE_RLG!$H82,"00000000000000"))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Location'!$C:$C,SE_RLG!$J$3,'Purchases by Location'!$K:$K,TEXT(SE_RLG!$H83,"00000000000000"))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Location'!$C:$C,SE_RLG!$J$3,'Purchases by Location'!$K:$K,TEXT(SE_RLG!$H84,"00000000000000"))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Location'!$C:$C,SE_RLG!$J$3,'Purchases by Location'!$K:$K,TEXT(SE_RLG!$H85,"00000000000000"))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Location'!$C:$C,SE_RLG!$J$3,'Purchases by Location'!$K:$K,TEXT(SE_RLG!$H86,"00000000000000"))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Location'!$C:$C,SE_RLG!$J$3,'Purchases by Location'!$K:$K,TEXT(SE_RLG!$H87,"00000000000000"))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Location'!$C:$C,SE_RLG!$J$3,'Purchases by Location'!$K:$K,TEXT(SE_RLG!$H88,"00000000000000"))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Location'!$C:$C,SE_RLG!$J$3,'Purchases by Location'!$K:$K,TEXT(SE_RLG!$H89,"00000000000000"))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Location'!$C:$C,SE_RLG!$J$3,'Purchases by Location'!$K:$K,TEXT(SE_RLG!$H90,"00000000000000"))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Location'!$C:$C,SE_RLG!$J$3,'Purchases by Location'!$K:$K,TEXT(SE_RLG!$H91,"00000000000000"))</f>
        <v>1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Location'!$C:$C,SE_RLG!$J$3,'Purchases by Location'!$K:$K,TEXT(SE_RLG!$H92,"00000000000000"))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Location'!$C:$C,SE_RLG!$J$3,'Purchases by Location'!$K:$K,TEXT(SE_RLG!$H93,"00000000000000"))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Location'!$C:$C,SE_RLG!$J$3,'Purchases by Location'!$K:$K,TEXT(SE_RLG!$H94,"00000000000000"))</f>
        <v>1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Location'!$C:$C,SE_RLG!$J$3,'Purchases by Location'!$K:$K,TEXT(SE_RLG!$H95,"00000000000000"))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Location'!$C:$C,SE_RLG!$J$3,'Purchases by Location'!$K:$K,TEXT(SE_RLG!$H96,"00000000000000"))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Location'!$C:$C,SE_RLG!$J$3,'Purchases by Location'!$K:$K,TEXT(SE_RLG!$H97,"00000000000000"))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Location'!$C:$C,SE_RLG!$J$3,'Purchases by Location'!$K:$K,TEXT(SE_RLG!$H98,"00000000000000"))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Location'!$C:$C,SE_RLG!$J$3,'Purchases by Location'!$K:$K,TEXT(SE_RLG!$H99,"00000000000000"))</f>
        <v>1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Location'!$C:$C,SE_RLG!$J$3,'Purchases by Location'!$K:$K,TEXT(SE_RLG!$H101,"00000000000000"))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Location'!$C:$C,SE_RLG!$J$3,'Purchases by Location'!$K:$K,TEXT(SE_RLG!$H102,"00000000000000"))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Location'!$C:$C,SE_RLG!$J$3,'Purchases by Location'!$K:$K,TEXT(SE_RLG!$H103,"00000000000000"))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Location'!$C:$C,SE_RLG!$J$3,'Purchases by Location'!$K:$K,TEXT(SE_RLG!$H104,"00000000000000"))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Location'!$C:$C,SE_RLG!$J$3,'Purchases by Location'!$K:$K,TEXT(SE_RLG!$H105,"00000000000000"))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Location'!$C:$C,SE_RLG!$J$3,'Purchases by Location'!$K:$K,TEXT(SE_RLG!$H106,"00000000000000"))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Location'!$C:$C,SE_RLG!$J$3,'Purchases by Location'!$K:$K,TEXT(SE_RLG!$H107,"00000000000000"))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Todd Holmes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Sr Regional Sales Manager -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tholmes@REDGOLD.com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484.239.1621 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640" priority="18"/>
  </conditionalFormatting>
  <conditionalFormatting sqref="B71">
    <cfRule type="duplicateValues" dxfId="639" priority="17"/>
  </conditionalFormatting>
  <conditionalFormatting sqref="B86 B88">
    <cfRule type="duplicateValues" dxfId="638" priority="16"/>
  </conditionalFormatting>
  <conditionalFormatting sqref="B101:B107">
    <cfRule type="duplicateValues" dxfId="637" priority="15"/>
  </conditionalFormatting>
  <conditionalFormatting sqref="B87 B34:B39 B25:B27 B49:B55 B45:B47 B41:B43">
    <cfRule type="duplicateValues" dxfId="636" priority="19"/>
  </conditionalFormatting>
  <conditionalFormatting sqref="B72:B85 B89:B99 B62:B70">
    <cfRule type="duplicateValues" dxfId="635" priority="20"/>
  </conditionalFormatting>
  <conditionalFormatting sqref="A10">
    <cfRule type="expression" dxfId="634" priority="14">
      <formula>$H10&gt;0</formula>
    </cfRule>
  </conditionalFormatting>
  <conditionalFormatting sqref="B48">
    <cfRule type="duplicateValues" dxfId="633" priority="13"/>
  </conditionalFormatting>
  <conditionalFormatting sqref="B44">
    <cfRule type="duplicateValues" dxfId="632" priority="12"/>
  </conditionalFormatting>
  <conditionalFormatting sqref="B40">
    <cfRule type="duplicateValues" dxfId="631" priority="11"/>
  </conditionalFormatting>
  <conditionalFormatting sqref="B29:B33">
    <cfRule type="duplicateValues" dxfId="630" priority="10"/>
  </conditionalFormatting>
  <conditionalFormatting sqref="B28">
    <cfRule type="duplicateValues" dxfId="629" priority="9"/>
  </conditionalFormatting>
  <conditionalFormatting sqref="A13:F55 A56:A60 D56:E60 A61:F107">
    <cfRule type="expression" dxfId="628" priority="8">
      <formula>$G13&gt;0</formula>
    </cfRule>
  </conditionalFormatting>
  <conditionalFormatting sqref="B44">
    <cfRule type="duplicateValues" dxfId="627" priority="7"/>
  </conditionalFormatting>
  <conditionalFormatting sqref="B48">
    <cfRule type="duplicateValues" dxfId="626" priority="6"/>
  </conditionalFormatting>
  <conditionalFormatting sqref="B62:B67">
    <cfRule type="duplicateValues" dxfId="625" priority="5"/>
  </conditionalFormatting>
  <conditionalFormatting sqref="B89:B91">
    <cfRule type="duplicateValues" dxfId="624" priority="4"/>
  </conditionalFormatting>
  <conditionalFormatting sqref="B93:B96">
    <cfRule type="duplicateValues" dxfId="623" priority="3"/>
  </conditionalFormatting>
  <conditionalFormatting sqref="A108:A112 D108:E108 D110:E112 D109">
    <cfRule type="expression" dxfId="622" priority="2">
      <formula>$G108&gt;0</formula>
    </cfRule>
  </conditionalFormatting>
  <conditionalFormatting sqref="E109">
    <cfRule type="expression" dxfId="621" priority="1">
      <formula>$G109&gt;0</formula>
    </cfRule>
  </conditionalFormatting>
  <hyperlinks>
    <hyperlink ref="L1" location="Contents!A1" display="BACK TO CONTENTS TAB" xr:uid="{F99CE6B7-214C-4CA2-82A4-31908CA8F143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5CDBB2-F172-4A74-8036-1FB41E1CCD94}">
          <x14:formula1>
            <xm:f>Locations!$L:$L</xm:f>
          </x14:formula1>
          <xm:sqref>J2:M2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F5254-63DB-41DA-B6A8-4CCD38FC09C8}">
  <sheetPr>
    <tabColor rgb="FFFFC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1079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000008500346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SE_SCL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Sygma Charlotte, NC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Location'!$C:$C,SE_SCL!$J$3,'Purchases by Location'!$K:$K,TEXT(SE_SCL!$H13,"00000000000000"))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Location'!$C:$C,SE_SCL!$J$3,'Purchases by Location'!$K:$K,TEXT(SE_SCL!$H14,"00000000000000"))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Location'!$C:$C,SE_SCL!$J$3,'Purchases by Location'!$K:$K,TEXT(SE_SCL!$H15,"00000000000000"))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Location'!$C:$C,SE_SCL!$J$3,'Purchases by Location'!$K:$K,TEXT(SE_SCL!$H16,"00000000000000"))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Location'!$C:$C,SE_SCL!$J$3,'Purchases by Location'!$K:$K,TEXT(SE_SCL!$H17,"00000000000000"))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Location'!$C:$C,SE_SCL!$J$3,'Purchases by Location'!$K:$K,TEXT(SE_SCL!$H18,"00000000000000"))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Location'!$C:$C,SE_SCL!$J$3,'Purchases by Location'!$K:$K,TEXT(SE_SCL!$H19,"00000000000000"))</f>
        <v>1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Location'!$C:$C,SE_SCL!$J$3,'Purchases by Location'!$K:$K,TEXT(SE_SCL!$H20,"00000000000000"))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Location'!$C:$C,SE_SCL!$J$3,'Purchases by Location'!$K:$K,TEXT(SE_SCL!$H21,"00000000000000"))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Location'!$C:$C,SE_SCL!$J$3,'Purchases by Location'!$K:$K,TEXT(SE_SCL!$H22,"00000000000000"))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Location'!$C:$C,SE_SCL!$J$3,'Purchases by Location'!$K:$K,TEXT(SE_SCL!$H23,"00000000000000"))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Location'!$C:$C,SE_SCL!$J$3,'Purchases by Location'!$K:$K,TEXT(SE_SCL!$H25,"00000000000000"))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Location'!$C:$C,SE_SCL!$J$3,'Purchases by Location'!$K:$K,TEXT(SE_SCL!$H26,"00000000000000"))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Location'!$C:$C,SE_SCL!$J$3,'Purchases by Location'!$K:$K,TEXT(SE_SCL!$H27,"00000000000000"))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Location'!$C:$C,SE_SCL!$J$3,'Purchases by Location'!$K:$K,TEXT(SE_SCL!$H28,"00000000000000"))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Location'!$C:$C,SE_SCL!$J$3,'Purchases by Location'!$K:$K,TEXT(SE_SCL!$H29,"00000000000000"))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Location'!$C:$C,SE_SCL!$J$3,'Purchases by Location'!$K:$K,TEXT(SE_SCL!$H30,"00000000000000"))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Location'!$C:$C,SE_SCL!$J$3,'Purchases by Location'!$K:$K,TEXT(SE_SCL!$H31,"00000000000000"))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Location'!$C:$C,SE_SCL!$J$3,'Purchases by Location'!$K:$K,TEXT(SE_SCL!$H32,"00000000000000"))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Location'!$C:$C,SE_SCL!$J$3,'Purchases by Location'!$K:$K,TEXT(SE_SCL!$H33,"00000000000000"))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Location'!$C:$C,SE_SCL!$J$3,'Purchases by Location'!$K:$K,TEXT(SE_SCL!$H34,"00000000000000"))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Location'!$C:$C,SE_SCL!$J$3,'Purchases by Location'!$K:$K,TEXT(SE_SCL!$H35,"00000000000000"))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Location'!$C:$C,SE_SCL!$J$3,'Purchases by Location'!$K:$K,TEXT(SE_SCL!$H36,"00000000000000"))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Location'!$C:$C,SE_SCL!$J$3,'Purchases by Location'!$K:$K,TEXT(SE_SCL!$H37,"00000000000000"))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Location'!$C:$C,SE_SCL!$J$3,'Purchases by Location'!$K:$K,TEXT(SE_SCL!$H38,"00000000000000"))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Location'!$C:$C,SE_SCL!$J$3,'Purchases by Location'!$K:$K,TEXT(SE_SCL!$H39,"00000000000000"))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Location'!$C:$C,SE_SCL!$J$3,'Purchases by Location'!$K:$K,TEXT(SE_SCL!$H40,"00000000000000"))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Location'!$C:$C,SE_SCL!$J$3,'Purchases by Location'!$K:$K,TEXT(SE_SCL!$H41,"00000000000000"))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Location'!$C:$C,SE_SCL!$J$3,'Purchases by Location'!$K:$K,TEXT(SE_SCL!$H42,"00000000000000"))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Location'!$C:$C,SE_SCL!$J$3,'Purchases by Location'!$K:$K,TEXT(SE_SCL!$H43,"00000000000000"))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Location'!$C:$C,SE_SCL!$J$3,'Purchases by Location'!$K:$K,TEXT(SE_SCL!$H44,"00000000000000"))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Location'!$C:$C,SE_SCL!$J$3,'Purchases by Location'!$K:$K,TEXT(SE_SCL!$H45,"00000000000000"))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Location'!$C:$C,SE_SCL!$J$3,'Purchases by Location'!$K:$K,TEXT(SE_SCL!$H46,"00000000000000"))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Location'!$C:$C,SE_SCL!$J$3,'Purchases by Location'!$K:$K,TEXT(SE_SCL!$H47,"00000000000000"))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Location'!$C:$C,SE_SCL!$J$3,'Purchases by Location'!$K:$K,TEXT(SE_SCL!$H48,"00000000000000"))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Location'!$C:$C,SE_SCL!$J$3,'Purchases by Location'!$K:$K,TEXT(SE_SCL!$H49,"00000000000000"))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Location'!$C:$C,SE_SCL!$J$3,'Purchases by Location'!$K:$K,TEXT(SE_SCL!$H50,"00000000000000"))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Location'!$C:$C,SE_SCL!$J$3,'Purchases by Location'!$K:$K,TEXT(SE_SCL!$H51,"00000000000000"))</f>
        <v>1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Location'!$C:$C,SE_SCL!$J$3,'Purchases by Location'!$K:$K,TEXT(SE_SCL!$H52,"00000000000000"))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Location'!$C:$C,SE_SCL!$J$3,'Purchases by Location'!$K:$K,TEXT(SE_SCL!$H53,"00000000000000"))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Location'!$C:$C,SE_SCL!$J$3,'Purchases by Location'!$K:$K,TEXT(SE_SCL!$H54,"00000000000000"))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Location'!$C:$C,SE_SCL!$J$3,'Purchases by Location'!$K:$K,TEXT(SE_SCL!$H55,"00000000000000"))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Todd Holmes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Sr Regional Sales Manager -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tholmes@REDGOLD.com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484.239.1621 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Location'!$C:$C,SE_SCL!$J$3,'Purchases by Location'!$K:$K,TEXT(SE_SCL!$H61,"00000000000000"))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Location'!$C:$C,SE_SCL!$J$3,'Purchases by Location'!$K:$K,TEXT(SE_SCL!$H62,"00000000000000"))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Location'!$C:$C,SE_SCL!$J$3,'Purchases by Location'!$K:$K,TEXT(SE_SCL!$H63,"00000000000000"))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Location'!$C:$C,SE_SCL!$J$3,'Purchases by Location'!$K:$K,TEXT(SE_SCL!$H64,"00000000000000"))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Location'!$C:$C,SE_SCL!$J$3,'Purchases by Location'!$K:$K,TEXT(SE_SCL!$H65,"00000000000000"))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Location'!$C:$C,SE_SCL!$J$3,'Purchases by Location'!$K:$K,TEXT(SE_SCL!$H66,"00000000000000"))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Location'!$C:$C,SE_SCL!$J$3,'Purchases by Location'!$K:$K,TEXT(SE_SCL!$H67,"00000000000000"))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Location'!$C:$C,SE_SCL!$J$3,'Purchases by Location'!$K:$K,TEXT(SE_SCL!$H68,"00000000000000"))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Location'!$C:$C,SE_SCL!$J$3,'Purchases by Location'!$K:$K,TEXT(SE_SCL!$H69,"00000000000000"))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Location'!$C:$C,SE_SCL!$J$3,'Purchases by Location'!$K:$K,TEXT(SE_SCL!$H70,"00000000000000"))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Location'!$C:$C,SE_SCL!$J$3,'Purchases by Location'!$K:$K,TEXT(SE_SCL!$H71,"00000000000000"))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Location'!$C:$C,SE_SCL!$J$3,'Purchases by Location'!$K:$K,TEXT(SE_SCL!$H72,"00000000000000"))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Location'!$C:$C,SE_SCL!$J$3,'Purchases by Location'!$K:$K,TEXT(SE_SCL!$H73,"00000000000000"))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Location'!$C:$C,SE_SCL!$J$3,'Purchases by Location'!$K:$K,TEXT(SE_SCL!$H74,"00000000000000"))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Location'!$C:$C,SE_SCL!$J$3,'Purchases by Location'!$K:$K,TEXT(SE_SCL!$H75,"00000000000000"))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Location'!$C:$C,SE_SCL!$J$3,'Purchases by Location'!$K:$K,TEXT(SE_SCL!$H76,"00000000000000"))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Location'!$C:$C,SE_SCL!$J$3,'Purchases by Location'!$K:$K,TEXT(SE_SCL!$H77,"00000000000000"))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Location'!$C:$C,SE_SCL!$J$3,'Purchases by Location'!$K:$K,TEXT(SE_SCL!$H78,"00000000000000"))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Location'!$C:$C,SE_SCL!$J$3,'Purchases by Location'!$K:$K,TEXT(SE_SCL!$H79,"00000000000000"))</f>
        <v>1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Location'!$C:$C,SE_SCL!$J$3,'Purchases by Location'!$K:$K,TEXT(SE_SCL!$H80,"00000000000000"))</f>
        <v>1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Location'!$C:$C,SE_SCL!$J$3,'Purchases by Location'!$K:$K,TEXT(SE_SCL!$H81,"00000000000000"))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Location'!$C:$C,SE_SCL!$J$3,'Purchases by Location'!$K:$K,TEXT(SE_SCL!$H82,"00000000000000"))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Location'!$C:$C,SE_SCL!$J$3,'Purchases by Location'!$K:$K,TEXT(SE_SCL!$H83,"00000000000000"))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Location'!$C:$C,SE_SCL!$J$3,'Purchases by Location'!$K:$K,TEXT(SE_SCL!$H84,"00000000000000"))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Location'!$C:$C,SE_SCL!$J$3,'Purchases by Location'!$K:$K,TEXT(SE_SCL!$H85,"00000000000000"))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Location'!$C:$C,SE_SCL!$J$3,'Purchases by Location'!$K:$K,TEXT(SE_SCL!$H86,"00000000000000"))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Location'!$C:$C,SE_SCL!$J$3,'Purchases by Location'!$K:$K,TEXT(SE_SCL!$H87,"00000000000000"))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Location'!$C:$C,SE_SCL!$J$3,'Purchases by Location'!$K:$K,TEXT(SE_SCL!$H88,"00000000000000"))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Location'!$C:$C,SE_SCL!$J$3,'Purchases by Location'!$K:$K,TEXT(SE_SCL!$H89,"00000000000000"))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Location'!$C:$C,SE_SCL!$J$3,'Purchases by Location'!$K:$K,TEXT(SE_SCL!$H90,"00000000000000"))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Location'!$C:$C,SE_SCL!$J$3,'Purchases by Location'!$K:$K,TEXT(SE_SCL!$H91,"00000000000000"))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Location'!$C:$C,SE_SCL!$J$3,'Purchases by Location'!$K:$K,TEXT(SE_SCL!$H92,"00000000000000"))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Location'!$C:$C,SE_SCL!$J$3,'Purchases by Location'!$K:$K,TEXT(SE_SCL!$H93,"00000000000000"))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Location'!$C:$C,SE_SCL!$J$3,'Purchases by Location'!$K:$K,TEXT(SE_SCL!$H94,"00000000000000"))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Location'!$C:$C,SE_SCL!$J$3,'Purchases by Location'!$K:$K,TEXT(SE_SCL!$H95,"00000000000000"))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Location'!$C:$C,SE_SCL!$J$3,'Purchases by Location'!$K:$K,TEXT(SE_SCL!$H96,"00000000000000"))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Location'!$C:$C,SE_SCL!$J$3,'Purchases by Location'!$K:$K,TEXT(SE_SCL!$H97,"00000000000000"))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Location'!$C:$C,SE_SCL!$J$3,'Purchases by Location'!$K:$K,TEXT(SE_SCL!$H98,"00000000000000"))</f>
        <v>1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Location'!$C:$C,SE_SCL!$J$3,'Purchases by Location'!$K:$K,TEXT(SE_SCL!$H99,"00000000000000"))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Location'!$C:$C,SE_SCL!$J$3,'Purchases by Location'!$K:$K,TEXT(SE_SCL!$H101,"00000000000000"))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Location'!$C:$C,SE_SCL!$J$3,'Purchases by Location'!$K:$K,TEXT(SE_SCL!$H102,"00000000000000"))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Location'!$C:$C,SE_SCL!$J$3,'Purchases by Location'!$K:$K,TEXT(SE_SCL!$H103,"00000000000000"))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Location'!$C:$C,SE_SCL!$J$3,'Purchases by Location'!$K:$K,TEXT(SE_SCL!$H104,"00000000000000"))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Location'!$C:$C,SE_SCL!$J$3,'Purchases by Location'!$K:$K,TEXT(SE_SCL!$H105,"00000000000000"))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Location'!$C:$C,SE_SCL!$J$3,'Purchases by Location'!$K:$K,TEXT(SE_SCL!$H106,"00000000000000"))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Location'!$C:$C,SE_SCL!$J$3,'Purchases by Location'!$K:$K,TEXT(SE_SCL!$H107,"00000000000000"))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Todd Holmes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Sr Regional Sales Manager -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tholmes@REDGOLD.com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484.239.1621 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620" priority="18"/>
  </conditionalFormatting>
  <conditionalFormatting sqref="B71">
    <cfRule type="duplicateValues" dxfId="619" priority="17"/>
  </conditionalFormatting>
  <conditionalFormatting sqref="B86 B88">
    <cfRule type="duplicateValues" dxfId="618" priority="16"/>
  </conditionalFormatting>
  <conditionalFormatting sqref="B101:B107">
    <cfRule type="duplicateValues" dxfId="617" priority="15"/>
  </conditionalFormatting>
  <conditionalFormatting sqref="B87 B34:B39 B25:B27 B49:B55 B45:B47 B41:B43">
    <cfRule type="duplicateValues" dxfId="616" priority="19"/>
  </conditionalFormatting>
  <conditionalFormatting sqref="B72:B85 B89:B99 B62:B70">
    <cfRule type="duplicateValues" dxfId="615" priority="20"/>
  </conditionalFormatting>
  <conditionalFormatting sqref="A10">
    <cfRule type="expression" dxfId="614" priority="14">
      <formula>$H10&gt;0</formula>
    </cfRule>
  </conditionalFormatting>
  <conditionalFormatting sqref="B48">
    <cfRule type="duplicateValues" dxfId="613" priority="13"/>
  </conditionalFormatting>
  <conditionalFormatting sqref="B44">
    <cfRule type="duplicateValues" dxfId="612" priority="12"/>
  </conditionalFormatting>
  <conditionalFormatting sqref="B40">
    <cfRule type="duplicateValues" dxfId="611" priority="11"/>
  </conditionalFormatting>
  <conditionalFormatting sqref="B29:B33">
    <cfRule type="duplicateValues" dxfId="610" priority="10"/>
  </conditionalFormatting>
  <conditionalFormatting sqref="B28">
    <cfRule type="duplicateValues" dxfId="609" priority="9"/>
  </conditionalFormatting>
  <conditionalFormatting sqref="A13:F55 A56:A60 D56:E60 A61:F107">
    <cfRule type="expression" dxfId="608" priority="8">
      <formula>$G13&gt;0</formula>
    </cfRule>
  </conditionalFormatting>
  <conditionalFormatting sqref="B44">
    <cfRule type="duplicateValues" dxfId="607" priority="7"/>
  </conditionalFormatting>
  <conditionalFormatting sqref="B48">
    <cfRule type="duplicateValues" dxfId="606" priority="6"/>
  </conditionalFormatting>
  <conditionalFormatting sqref="B62:B67">
    <cfRule type="duplicateValues" dxfId="605" priority="5"/>
  </conditionalFormatting>
  <conditionalFormatting sqref="B89:B91">
    <cfRule type="duplicateValues" dxfId="604" priority="4"/>
  </conditionalFormatting>
  <conditionalFormatting sqref="B93:B96">
    <cfRule type="duplicateValues" dxfId="603" priority="3"/>
  </conditionalFormatting>
  <conditionalFormatting sqref="A108:A112 D108:E108 D110:E112 D109">
    <cfRule type="expression" dxfId="602" priority="2">
      <formula>$G108&gt;0</formula>
    </cfRule>
  </conditionalFormatting>
  <conditionalFormatting sqref="E109">
    <cfRule type="expression" dxfId="601" priority="1">
      <formula>$G109&gt;0</formula>
    </cfRule>
  </conditionalFormatting>
  <hyperlinks>
    <hyperlink ref="L1" location="Contents!A1" display="BACK TO CONTENTS TAB" xr:uid="{9B62E9AE-FB0E-495C-BB8A-C54F2580F988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014D13-53DA-418C-8F3B-ED018CD76457}">
          <x14:formula1>
            <xm:f>Locations!$L:$L</xm:f>
          </x14:formula1>
          <xm:sqref>J2:M2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26AB-7E2D-4667-B860-AEF4E533B340}">
  <sheetPr>
    <tabColor rgb="FFFFC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1513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000008500291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SE_CLB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Columbia, SC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Location'!$C:$C,SE_CLB!$J$3,'Purchases by Location'!$K:$K,TEXT(SE_CLB!$H13,"00000000000000"))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Location'!$C:$C,SE_CLB!$J$3,'Purchases by Location'!$K:$K,TEXT(SE_CLB!$H14,"00000000000000"))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Location'!$C:$C,SE_CLB!$J$3,'Purchases by Location'!$K:$K,TEXT(SE_CLB!$H15,"00000000000000"))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Location'!$C:$C,SE_CLB!$J$3,'Purchases by Location'!$K:$K,TEXT(SE_CLB!$H16,"00000000000000"))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Location'!$C:$C,SE_CLB!$J$3,'Purchases by Location'!$K:$K,TEXT(SE_CLB!$H17,"00000000000000"))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Location'!$C:$C,SE_CLB!$J$3,'Purchases by Location'!$K:$K,TEXT(SE_CLB!$H18,"00000000000000"))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Location'!$C:$C,SE_CLB!$J$3,'Purchases by Location'!$K:$K,TEXT(SE_CLB!$H19,"00000000000000"))</f>
        <v>1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Location'!$C:$C,SE_CLB!$J$3,'Purchases by Location'!$K:$K,TEXT(SE_CLB!$H20,"00000000000000"))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Location'!$C:$C,SE_CLB!$J$3,'Purchases by Location'!$K:$K,TEXT(SE_CLB!$H21,"00000000000000"))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Location'!$C:$C,SE_CLB!$J$3,'Purchases by Location'!$K:$K,TEXT(SE_CLB!$H22,"00000000000000"))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Location'!$C:$C,SE_CLB!$J$3,'Purchases by Location'!$K:$K,TEXT(SE_CLB!$H23,"00000000000000"))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Location'!$C:$C,SE_CLB!$J$3,'Purchases by Location'!$K:$K,TEXT(SE_CLB!$H25,"00000000000000"))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Location'!$C:$C,SE_CLB!$J$3,'Purchases by Location'!$K:$K,TEXT(SE_CLB!$H26,"00000000000000"))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Location'!$C:$C,SE_CLB!$J$3,'Purchases by Location'!$K:$K,TEXT(SE_CLB!$H27,"00000000000000"))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Location'!$C:$C,SE_CLB!$J$3,'Purchases by Location'!$K:$K,TEXT(SE_CLB!$H28,"00000000000000"))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Location'!$C:$C,SE_CLB!$J$3,'Purchases by Location'!$K:$K,TEXT(SE_CLB!$H29,"00000000000000"))</f>
        <v>2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Location'!$C:$C,SE_CLB!$J$3,'Purchases by Location'!$K:$K,TEXT(SE_CLB!$H30,"00000000000000"))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Location'!$C:$C,SE_CLB!$J$3,'Purchases by Location'!$K:$K,TEXT(SE_CLB!$H31,"00000000000000"))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Location'!$C:$C,SE_CLB!$J$3,'Purchases by Location'!$K:$K,TEXT(SE_CLB!$H32,"00000000000000"))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Location'!$C:$C,SE_CLB!$J$3,'Purchases by Location'!$K:$K,TEXT(SE_CLB!$H33,"00000000000000"))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Location'!$C:$C,SE_CLB!$J$3,'Purchases by Location'!$K:$K,TEXT(SE_CLB!$H34,"00000000000000"))</f>
        <v>1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Location'!$C:$C,SE_CLB!$J$3,'Purchases by Location'!$K:$K,TEXT(SE_CLB!$H35,"00000000000000"))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Location'!$C:$C,SE_CLB!$J$3,'Purchases by Location'!$K:$K,TEXT(SE_CLB!$H36,"00000000000000"))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Location'!$C:$C,SE_CLB!$J$3,'Purchases by Location'!$K:$K,TEXT(SE_CLB!$H37,"00000000000000"))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Location'!$C:$C,SE_CLB!$J$3,'Purchases by Location'!$K:$K,TEXT(SE_CLB!$H38,"00000000000000"))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Location'!$C:$C,SE_CLB!$J$3,'Purchases by Location'!$K:$K,TEXT(SE_CLB!$H39,"00000000000000"))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Location'!$C:$C,SE_CLB!$J$3,'Purchases by Location'!$K:$K,TEXT(SE_CLB!$H40,"00000000000000"))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Location'!$C:$C,SE_CLB!$J$3,'Purchases by Location'!$K:$K,TEXT(SE_CLB!$H41,"00000000000000"))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Location'!$C:$C,SE_CLB!$J$3,'Purchases by Location'!$K:$K,TEXT(SE_CLB!$H42,"00000000000000"))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Location'!$C:$C,SE_CLB!$J$3,'Purchases by Location'!$K:$K,TEXT(SE_CLB!$H43,"00000000000000"))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Location'!$C:$C,SE_CLB!$J$3,'Purchases by Location'!$K:$K,TEXT(SE_CLB!$H44,"00000000000000"))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Location'!$C:$C,SE_CLB!$J$3,'Purchases by Location'!$K:$K,TEXT(SE_CLB!$H45,"00000000000000"))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Location'!$C:$C,SE_CLB!$J$3,'Purchases by Location'!$K:$K,TEXT(SE_CLB!$H46,"00000000000000"))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Location'!$C:$C,SE_CLB!$J$3,'Purchases by Location'!$K:$K,TEXT(SE_CLB!$H47,"00000000000000"))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Location'!$C:$C,SE_CLB!$J$3,'Purchases by Location'!$K:$K,TEXT(SE_CLB!$H48,"00000000000000"))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Location'!$C:$C,SE_CLB!$J$3,'Purchases by Location'!$K:$K,TEXT(SE_CLB!$H49,"00000000000000"))</f>
        <v>1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Location'!$C:$C,SE_CLB!$J$3,'Purchases by Location'!$K:$K,TEXT(SE_CLB!$H50,"00000000000000"))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Location'!$C:$C,SE_CLB!$J$3,'Purchases by Location'!$K:$K,TEXT(SE_CLB!$H51,"00000000000000"))</f>
        <v>1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Location'!$C:$C,SE_CLB!$J$3,'Purchases by Location'!$K:$K,TEXT(SE_CLB!$H52,"00000000000000"))</f>
        <v>1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Location'!$C:$C,SE_CLB!$J$3,'Purchases by Location'!$K:$K,TEXT(SE_CLB!$H53,"00000000000000"))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Location'!$C:$C,SE_CLB!$J$3,'Purchases by Location'!$K:$K,TEXT(SE_CLB!$H54,"00000000000000"))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Location'!$C:$C,SE_CLB!$J$3,'Purchases by Location'!$K:$K,TEXT(SE_CLB!$H55,"00000000000000"))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Todd Holmes</v>
      </c>
      <c r="E57" s="50" t="str">
        <f>IF(VLOOKUP($J$3,Locations!A:I,9,0)=0,"",VLOOKUP($J$3,Locations!A:I,9,0))</f>
        <v>Food Sales East-NC/SC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Sr Regional Sales Manager -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tholmes@REDGOLD.com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484.239.1621 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Location'!$C:$C,SE_CLB!$J$3,'Purchases by Location'!$K:$K,TEXT(SE_CLB!$H61,"00000000000000"))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Location'!$C:$C,SE_CLB!$J$3,'Purchases by Location'!$K:$K,TEXT(SE_CLB!$H62,"00000000000000"))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Location'!$C:$C,SE_CLB!$J$3,'Purchases by Location'!$K:$K,TEXT(SE_CLB!$H63,"00000000000000"))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Location'!$C:$C,SE_CLB!$J$3,'Purchases by Location'!$K:$K,TEXT(SE_CLB!$H64,"00000000000000"))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Location'!$C:$C,SE_CLB!$J$3,'Purchases by Location'!$K:$K,TEXT(SE_CLB!$H65,"00000000000000"))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Location'!$C:$C,SE_CLB!$J$3,'Purchases by Location'!$K:$K,TEXT(SE_CLB!$H66,"00000000000000"))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Location'!$C:$C,SE_CLB!$J$3,'Purchases by Location'!$K:$K,TEXT(SE_CLB!$H67,"00000000000000"))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Location'!$C:$C,SE_CLB!$J$3,'Purchases by Location'!$K:$K,TEXT(SE_CLB!$H68,"00000000000000"))</f>
        <v>1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Location'!$C:$C,SE_CLB!$J$3,'Purchases by Location'!$K:$K,TEXT(SE_CLB!$H69,"00000000000000"))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Location'!$C:$C,SE_CLB!$J$3,'Purchases by Location'!$K:$K,TEXT(SE_CLB!$H70,"00000000000000"))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Location'!$C:$C,SE_CLB!$J$3,'Purchases by Location'!$K:$K,TEXT(SE_CLB!$H71,"00000000000000"))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Location'!$C:$C,SE_CLB!$J$3,'Purchases by Location'!$K:$K,TEXT(SE_CLB!$H72,"00000000000000"))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Location'!$C:$C,SE_CLB!$J$3,'Purchases by Location'!$K:$K,TEXT(SE_CLB!$H73,"00000000000000"))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Location'!$C:$C,SE_CLB!$J$3,'Purchases by Location'!$K:$K,TEXT(SE_CLB!$H74,"00000000000000"))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Location'!$C:$C,SE_CLB!$J$3,'Purchases by Location'!$K:$K,TEXT(SE_CLB!$H75,"00000000000000"))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Location'!$C:$C,SE_CLB!$J$3,'Purchases by Location'!$K:$K,TEXT(SE_CLB!$H76,"00000000000000"))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Location'!$C:$C,SE_CLB!$J$3,'Purchases by Location'!$K:$K,TEXT(SE_CLB!$H77,"00000000000000"))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Location'!$C:$C,SE_CLB!$J$3,'Purchases by Location'!$K:$K,TEXT(SE_CLB!$H78,"00000000000000"))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Location'!$C:$C,SE_CLB!$J$3,'Purchases by Location'!$K:$K,TEXT(SE_CLB!$H79,"00000000000000"))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Location'!$C:$C,SE_CLB!$J$3,'Purchases by Location'!$K:$K,TEXT(SE_CLB!$H80,"00000000000000"))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Location'!$C:$C,SE_CLB!$J$3,'Purchases by Location'!$K:$K,TEXT(SE_CLB!$H81,"00000000000000"))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Location'!$C:$C,SE_CLB!$J$3,'Purchases by Location'!$K:$K,TEXT(SE_CLB!$H82,"00000000000000"))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Location'!$C:$C,SE_CLB!$J$3,'Purchases by Location'!$K:$K,TEXT(SE_CLB!$H83,"00000000000000"))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Location'!$C:$C,SE_CLB!$J$3,'Purchases by Location'!$K:$K,TEXT(SE_CLB!$H84,"00000000000000"))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Location'!$C:$C,SE_CLB!$J$3,'Purchases by Location'!$K:$K,TEXT(SE_CLB!$H85,"00000000000000"))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Location'!$C:$C,SE_CLB!$J$3,'Purchases by Location'!$K:$K,TEXT(SE_CLB!$H86,"00000000000000"))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Location'!$C:$C,SE_CLB!$J$3,'Purchases by Location'!$K:$K,TEXT(SE_CLB!$H87,"00000000000000"))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Location'!$C:$C,SE_CLB!$J$3,'Purchases by Location'!$K:$K,TEXT(SE_CLB!$H88,"00000000000000"))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Location'!$C:$C,SE_CLB!$J$3,'Purchases by Location'!$K:$K,TEXT(SE_CLB!$H89,"00000000000000"))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Location'!$C:$C,SE_CLB!$J$3,'Purchases by Location'!$K:$K,TEXT(SE_CLB!$H90,"00000000000000"))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Location'!$C:$C,SE_CLB!$J$3,'Purchases by Location'!$K:$K,TEXT(SE_CLB!$H91,"00000000000000"))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Location'!$C:$C,SE_CLB!$J$3,'Purchases by Location'!$K:$K,TEXT(SE_CLB!$H92,"00000000000000"))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Location'!$C:$C,SE_CLB!$J$3,'Purchases by Location'!$K:$K,TEXT(SE_CLB!$H93,"00000000000000"))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Location'!$C:$C,SE_CLB!$J$3,'Purchases by Location'!$K:$K,TEXT(SE_CLB!$H94,"00000000000000"))</f>
        <v>1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Location'!$C:$C,SE_CLB!$J$3,'Purchases by Location'!$K:$K,TEXT(SE_CLB!$H95,"00000000000000"))</f>
        <v>1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Location'!$C:$C,SE_CLB!$J$3,'Purchases by Location'!$K:$K,TEXT(SE_CLB!$H96,"00000000000000"))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Location'!$C:$C,SE_CLB!$J$3,'Purchases by Location'!$K:$K,TEXT(SE_CLB!$H97,"00000000000000"))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Location'!$C:$C,SE_CLB!$J$3,'Purchases by Location'!$K:$K,TEXT(SE_CLB!$H98,"00000000000000"))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Location'!$C:$C,SE_CLB!$J$3,'Purchases by Location'!$K:$K,TEXT(SE_CLB!$H99,"00000000000000"))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Location'!$C:$C,SE_CLB!$J$3,'Purchases by Location'!$K:$K,TEXT(SE_CLB!$H101,"00000000000000"))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Location'!$C:$C,SE_CLB!$J$3,'Purchases by Location'!$K:$K,TEXT(SE_CLB!$H102,"00000000000000"))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Location'!$C:$C,SE_CLB!$J$3,'Purchases by Location'!$K:$K,TEXT(SE_CLB!$H103,"00000000000000"))</f>
        <v>1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Location'!$C:$C,SE_CLB!$J$3,'Purchases by Location'!$K:$K,TEXT(SE_CLB!$H104,"00000000000000"))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Location'!$C:$C,SE_CLB!$J$3,'Purchases by Location'!$K:$K,TEXT(SE_CLB!$H105,"00000000000000"))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Location'!$C:$C,SE_CLB!$J$3,'Purchases by Location'!$K:$K,TEXT(SE_CLB!$H106,"00000000000000"))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Location'!$C:$C,SE_CLB!$J$3,'Purchases by Location'!$K:$K,TEXT(SE_CLB!$H107,"00000000000000"))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Todd Holmes</v>
      </c>
      <c r="E109" s="50" t="str">
        <f>IF(VLOOKUP($J$3,Locations!A:I,9,0)=0,"",VLOOKUP($J$3,Locations!A:I,9,0))</f>
        <v>Food Sales East-NC/SC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Sr Regional Sales Manager -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tholmes@REDGOLD.com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484.239.1621 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600" priority="18"/>
  </conditionalFormatting>
  <conditionalFormatting sqref="B71">
    <cfRule type="duplicateValues" dxfId="599" priority="17"/>
  </conditionalFormatting>
  <conditionalFormatting sqref="B86 B88">
    <cfRule type="duplicateValues" dxfId="598" priority="16"/>
  </conditionalFormatting>
  <conditionalFormatting sqref="B101:B107">
    <cfRule type="duplicateValues" dxfId="597" priority="15"/>
  </conditionalFormatting>
  <conditionalFormatting sqref="B87 B34:B39 B25:B27 B49:B55 B45:B47 B41:B43">
    <cfRule type="duplicateValues" dxfId="596" priority="19"/>
  </conditionalFormatting>
  <conditionalFormatting sqref="B72:B85 B89:B99 B62:B70">
    <cfRule type="duplicateValues" dxfId="595" priority="20"/>
  </conditionalFormatting>
  <conditionalFormatting sqref="A10">
    <cfRule type="expression" dxfId="594" priority="14">
      <formula>$H10&gt;0</formula>
    </cfRule>
  </conditionalFormatting>
  <conditionalFormatting sqref="B48">
    <cfRule type="duplicateValues" dxfId="593" priority="13"/>
  </conditionalFormatting>
  <conditionalFormatting sqref="B44">
    <cfRule type="duplicateValues" dxfId="592" priority="12"/>
  </conditionalFormatting>
  <conditionalFormatting sqref="B40">
    <cfRule type="duplicateValues" dxfId="591" priority="11"/>
  </conditionalFormatting>
  <conditionalFormatting sqref="B29:B33">
    <cfRule type="duplicateValues" dxfId="590" priority="10"/>
  </conditionalFormatting>
  <conditionalFormatting sqref="B28">
    <cfRule type="duplicateValues" dxfId="589" priority="9"/>
  </conditionalFormatting>
  <conditionalFormatting sqref="A13:F55 A56:A60 D56:E60 A61:F107">
    <cfRule type="expression" dxfId="588" priority="8">
      <formula>$G13&gt;0</formula>
    </cfRule>
  </conditionalFormatting>
  <conditionalFormatting sqref="B44">
    <cfRule type="duplicateValues" dxfId="587" priority="7"/>
  </conditionalFormatting>
  <conditionalFormatting sqref="B48">
    <cfRule type="duplicateValues" dxfId="586" priority="6"/>
  </conditionalFormatting>
  <conditionalFormatting sqref="B62:B67">
    <cfRule type="duplicateValues" dxfId="585" priority="5"/>
  </conditionalFormatting>
  <conditionalFormatting sqref="B89:B91">
    <cfRule type="duplicateValues" dxfId="584" priority="4"/>
  </conditionalFormatting>
  <conditionalFormatting sqref="B93:B96">
    <cfRule type="duplicateValues" dxfId="583" priority="3"/>
  </conditionalFormatting>
  <conditionalFormatting sqref="A108:A112 D108:E108 D110:E112 D109">
    <cfRule type="expression" dxfId="582" priority="2">
      <formula>$G108&gt;0</formula>
    </cfRule>
  </conditionalFormatting>
  <conditionalFormatting sqref="E109">
    <cfRule type="expression" dxfId="581" priority="1">
      <formula>$G109&gt;0</formula>
    </cfRule>
  </conditionalFormatting>
  <hyperlinks>
    <hyperlink ref="L1" location="Contents!A1" display="BACK TO CONTENTS TAB" xr:uid="{0F32EC22-771D-4F57-AFAA-DC413F5A8C1D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16A4EA-B6DA-4AA6-9D04-688048625E4C}">
          <x14:formula1>
            <xm:f>Locations!$L:$L</xm:f>
          </x14:formula1>
          <xm:sqref>J2:M2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F955-66E6-45C5-81F9-05B763360369}">
  <sheetPr>
    <tabColor rgb="FFFFC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1546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000008500001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SE_NSH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Nashville, TN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Location'!$C:$C,SE_NSH!$J$3,'Purchases by Location'!$K:$K,TEXT(SE_NSH!$H13,"00000000000000"))</f>
        <v>2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Location'!$C:$C,SE_NSH!$J$3,'Purchases by Location'!$K:$K,TEXT(SE_NSH!$H14,"00000000000000"))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Location'!$C:$C,SE_NSH!$J$3,'Purchases by Location'!$K:$K,TEXT(SE_NSH!$H15,"00000000000000"))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Location'!$C:$C,SE_NSH!$J$3,'Purchases by Location'!$K:$K,TEXT(SE_NSH!$H16,"00000000000000"))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Location'!$C:$C,SE_NSH!$J$3,'Purchases by Location'!$K:$K,TEXT(SE_NSH!$H17,"00000000000000"))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Location'!$C:$C,SE_NSH!$J$3,'Purchases by Location'!$K:$K,TEXT(SE_NSH!$H18,"00000000000000"))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Location'!$C:$C,SE_NSH!$J$3,'Purchases by Location'!$K:$K,TEXT(SE_NSH!$H19,"00000000000000"))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Location'!$C:$C,SE_NSH!$J$3,'Purchases by Location'!$K:$K,TEXT(SE_NSH!$H20,"00000000000000"))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Location'!$C:$C,SE_NSH!$J$3,'Purchases by Location'!$K:$K,TEXT(SE_NSH!$H21,"00000000000000"))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Location'!$C:$C,SE_NSH!$J$3,'Purchases by Location'!$K:$K,TEXT(SE_NSH!$H22,"00000000000000"))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Location'!$C:$C,SE_NSH!$J$3,'Purchases by Location'!$K:$K,TEXT(SE_NSH!$H23,"00000000000000"))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Location'!$C:$C,SE_NSH!$J$3,'Purchases by Location'!$K:$K,TEXT(SE_NSH!$H25,"00000000000000"))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Location'!$C:$C,SE_NSH!$J$3,'Purchases by Location'!$K:$K,TEXT(SE_NSH!$H26,"00000000000000"))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Location'!$C:$C,SE_NSH!$J$3,'Purchases by Location'!$K:$K,TEXT(SE_NSH!$H27,"00000000000000"))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Location'!$C:$C,SE_NSH!$J$3,'Purchases by Location'!$K:$K,TEXT(SE_NSH!$H28,"00000000000000"))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Location'!$C:$C,SE_NSH!$J$3,'Purchases by Location'!$K:$K,TEXT(SE_NSH!$H29,"00000000000000"))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Location'!$C:$C,SE_NSH!$J$3,'Purchases by Location'!$K:$K,TEXT(SE_NSH!$H30,"00000000000000"))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Location'!$C:$C,SE_NSH!$J$3,'Purchases by Location'!$K:$K,TEXT(SE_NSH!$H31,"00000000000000"))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Location'!$C:$C,SE_NSH!$J$3,'Purchases by Location'!$K:$K,TEXT(SE_NSH!$H32,"00000000000000"))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Location'!$C:$C,SE_NSH!$J$3,'Purchases by Location'!$K:$K,TEXT(SE_NSH!$H33,"00000000000000"))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Location'!$C:$C,SE_NSH!$J$3,'Purchases by Location'!$K:$K,TEXT(SE_NSH!$H34,"00000000000000"))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Location'!$C:$C,SE_NSH!$J$3,'Purchases by Location'!$K:$K,TEXT(SE_NSH!$H35,"00000000000000"))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Location'!$C:$C,SE_NSH!$J$3,'Purchases by Location'!$K:$K,TEXT(SE_NSH!$H36,"00000000000000"))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Location'!$C:$C,SE_NSH!$J$3,'Purchases by Location'!$K:$K,TEXT(SE_NSH!$H37,"00000000000000"))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Location'!$C:$C,SE_NSH!$J$3,'Purchases by Location'!$K:$K,TEXT(SE_NSH!$H38,"00000000000000"))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Location'!$C:$C,SE_NSH!$J$3,'Purchases by Location'!$K:$K,TEXT(SE_NSH!$H39,"00000000000000"))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Location'!$C:$C,SE_NSH!$J$3,'Purchases by Location'!$K:$K,TEXT(SE_NSH!$H40,"00000000000000"))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Location'!$C:$C,SE_NSH!$J$3,'Purchases by Location'!$K:$K,TEXT(SE_NSH!$H41,"00000000000000"))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Location'!$C:$C,SE_NSH!$J$3,'Purchases by Location'!$K:$K,TEXT(SE_NSH!$H42,"00000000000000"))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Location'!$C:$C,SE_NSH!$J$3,'Purchases by Location'!$K:$K,TEXT(SE_NSH!$H43,"00000000000000"))</f>
        <v>1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Location'!$C:$C,SE_NSH!$J$3,'Purchases by Location'!$K:$K,TEXT(SE_NSH!$H44,"00000000000000"))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Location'!$C:$C,SE_NSH!$J$3,'Purchases by Location'!$K:$K,TEXT(SE_NSH!$H45,"00000000000000"))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Location'!$C:$C,SE_NSH!$J$3,'Purchases by Location'!$K:$K,TEXT(SE_NSH!$H46,"00000000000000"))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Location'!$C:$C,SE_NSH!$J$3,'Purchases by Location'!$K:$K,TEXT(SE_NSH!$H47,"00000000000000"))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Location'!$C:$C,SE_NSH!$J$3,'Purchases by Location'!$K:$K,TEXT(SE_NSH!$H48,"00000000000000"))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Location'!$C:$C,SE_NSH!$J$3,'Purchases by Location'!$K:$K,TEXT(SE_NSH!$H49,"00000000000000"))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Location'!$C:$C,SE_NSH!$J$3,'Purchases by Location'!$K:$K,TEXT(SE_NSH!$H50,"00000000000000"))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Location'!$C:$C,SE_NSH!$J$3,'Purchases by Location'!$K:$K,TEXT(SE_NSH!$H51,"00000000000000"))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Location'!$C:$C,SE_NSH!$J$3,'Purchases by Location'!$K:$K,TEXT(SE_NSH!$H52,"00000000000000"))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Location'!$C:$C,SE_NSH!$J$3,'Purchases by Location'!$K:$K,TEXT(SE_NSH!$H53,"00000000000000"))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Location'!$C:$C,SE_NSH!$J$3,'Purchases by Location'!$K:$K,TEXT(SE_NSH!$H54,"00000000000000"))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Location'!$C:$C,SE_NSH!$J$3,'Purchases by Location'!$K:$K,TEXT(SE_NSH!$H55,"00000000000000"))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>Food Sales East-E.TN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Location'!$C:$C,SE_NSH!$J$3,'Purchases by Location'!$K:$K,TEXT(SE_NSH!$H61,"00000000000000"))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Location'!$C:$C,SE_NSH!$J$3,'Purchases by Location'!$K:$K,TEXT(SE_NSH!$H62,"00000000000000"))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Location'!$C:$C,SE_NSH!$J$3,'Purchases by Location'!$K:$K,TEXT(SE_NSH!$H63,"00000000000000"))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Location'!$C:$C,SE_NSH!$J$3,'Purchases by Location'!$K:$K,TEXT(SE_NSH!$H64,"00000000000000"))</f>
        <v>1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Location'!$C:$C,SE_NSH!$J$3,'Purchases by Location'!$K:$K,TEXT(SE_NSH!$H65,"00000000000000"))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Location'!$C:$C,SE_NSH!$J$3,'Purchases by Location'!$K:$K,TEXT(SE_NSH!$H66,"00000000000000"))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Location'!$C:$C,SE_NSH!$J$3,'Purchases by Location'!$K:$K,TEXT(SE_NSH!$H67,"00000000000000"))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Location'!$C:$C,SE_NSH!$J$3,'Purchases by Location'!$K:$K,TEXT(SE_NSH!$H68,"00000000000000"))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Location'!$C:$C,SE_NSH!$J$3,'Purchases by Location'!$K:$K,TEXT(SE_NSH!$H69,"00000000000000"))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Location'!$C:$C,SE_NSH!$J$3,'Purchases by Location'!$K:$K,TEXT(SE_NSH!$H70,"00000000000000"))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Location'!$C:$C,SE_NSH!$J$3,'Purchases by Location'!$K:$K,TEXT(SE_NSH!$H71,"00000000000000"))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Location'!$C:$C,SE_NSH!$J$3,'Purchases by Location'!$K:$K,TEXT(SE_NSH!$H72,"00000000000000"))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Location'!$C:$C,SE_NSH!$J$3,'Purchases by Location'!$K:$K,TEXT(SE_NSH!$H73,"00000000000000"))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Location'!$C:$C,SE_NSH!$J$3,'Purchases by Location'!$K:$K,TEXT(SE_NSH!$H74,"00000000000000"))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Location'!$C:$C,SE_NSH!$J$3,'Purchases by Location'!$K:$K,TEXT(SE_NSH!$H75,"00000000000000"))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Location'!$C:$C,SE_NSH!$J$3,'Purchases by Location'!$K:$K,TEXT(SE_NSH!$H76,"00000000000000"))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Location'!$C:$C,SE_NSH!$J$3,'Purchases by Location'!$K:$K,TEXT(SE_NSH!$H77,"00000000000000"))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Location'!$C:$C,SE_NSH!$J$3,'Purchases by Location'!$K:$K,TEXT(SE_NSH!$H78,"00000000000000"))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Location'!$C:$C,SE_NSH!$J$3,'Purchases by Location'!$K:$K,TEXT(SE_NSH!$H79,"00000000000000"))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Location'!$C:$C,SE_NSH!$J$3,'Purchases by Location'!$K:$K,TEXT(SE_NSH!$H80,"00000000000000"))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Location'!$C:$C,SE_NSH!$J$3,'Purchases by Location'!$K:$K,TEXT(SE_NSH!$H81,"00000000000000"))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Location'!$C:$C,SE_NSH!$J$3,'Purchases by Location'!$K:$K,TEXT(SE_NSH!$H82,"00000000000000"))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Location'!$C:$C,SE_NSH!$J$3,'Purchases by Location'!$K:$K,TEXT(SE_NSH!$H83,"00000000000000"))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Location'!$C:$C,SE_NSH!$J$3,'Purchases by Location'!$K:$K,TEXT(SE_NSH!$H84,"00000000000000"))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Location'!$C:$C,SE_NSH!$J$3,'Purchases by Location'!$K:$K,TEXT(SE_NSH!$H85,"00000000000000"))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Location'!$C:$C,SE_NSH!$J$3,'Purchases by Location'!$K:$K,TEXT(SE_NSH!$H86,"00000000000000"))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Location'!$C:$C,SE_NSH!$J$3,'Purchases by Location'!$K:$K,TEXT(SE_NSH!$H87,"00000000000000"))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Location'!$C:$C,SE_NSH!$J$3,'Purchases by Location'!$K:$K,TEXT(SE_NSH!$H88,"00000000000000"))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Location'!$C:$C,SE_NSH!$J$3,'Purchases by Location'!$K:$K,TEXT(SE_NSH!$H89,"00000000000000"))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Location'!$C:$C,SE_NSH!$J$3,'Purchases by Location'!$K:$K,TEXT(SE_NSH!$H90,"00000000000000"))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Location'!$C:$C,SE_NSH!$J$3,'Purchases by Location'!$K:$K,TEXT(SE_NSH!$H91,"00000000000000"))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Location'!$C:$C,SE_NSH!$J$3,'Purchases by Location'!$K:$K,TEXT(SE_NSH!$H92,"00000000000000"))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Location'!$C:$C,SE_NSH!$J$3,'Purchases by Location'!$K:$K,TEXT(SE_NSH!$H93,"00000000000000"))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Location'!$C:$C,SE_NSH!$J$3,'Purchases by Location'!$K:$K,TEXT(SE_NSH!$H94,"00000000000000"))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Location'!$C:$C,SE_NSH!$J$3,'Purchases by Location'!$K:$K,TEXT(SE_NSH!$H95,"00000000000000"))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Location'!$C:$C,SE_NSH!$J$3,'Purchases by Location'!$K:$K,TEXT(SE_NSH!$H96,"00000000000000"))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Location'!$C:$C,SE_NSH!$J$3,'Purchases by Location'!$K:$K,TEXT(SE_NSH!$H97,"00000000000000"))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Location'!$C:$C,SE_NSH!$J$3,'Purchases by Location'!$K:$K,TEXT(SE_NSH!$H98,"00000000000000"))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Location'!$C:$C,SE_NSH!$J$3,'Purchases by Location'!$K:$K,TEXT(SE_NSH!$H99,"00000000000000"))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Location'!$C:$C,SE_NSH!$J$3,'Purchases by Location'!$K:$K,TEXT(SE_NSH!$H101,"00000000000000"))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Location'!$C:$C,SE_NSH!$J$3,'Purchases by Location'!$K:$K,TEXT(SE_NSH!$H102,"00000000000000"))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Location'!$C:$C,SE_NSH!$J$3,'Purchases by Location'!$K:$K,TEXT(SE_NSH!$H103,"00000000000000"))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Location'!$C:$C,SE_NSH!$J$3,'Purchases by Location'!$K:$K,TEXT(SE_NSH!$H104,"00000000000000"))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Location'!$C:$C,SE_NSH!$J$3,'Purchases by Location'!$K:$K,TEXT(SE_NSH!$H105,"00000000000000"))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Location'!$C:$C,SE_NSH!$J$3,'Purchases by Location'!$K:$K,TEXT(SE_NSH!$H106,"00000000000000"))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Location'!$C:$C,SE_NSH!$J$3,'Purchases by Location'!$K:$K,TEXT(SE_NSH!$H107,"00000000000000"))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>Food Sales East-E.TN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580" priority="18"/>
  </conditionalFormatting>
  <conditionalFormatting sqref="B71">
    <cfRule type="duplicateValues" dxfId="579" priority="17"/>
  </conditionalFormatting>
  <conditionalFormatting sqref="B86 B88">
    <cfRule type="duplicateValues" dxfId="578" priority="16"/>
  </conditionalFormatting>
  <conditionalFormatting sqref="B101:B107">
    <cfRule type="duplicateValues" dxfId="577" priority="15"/>
  </conditionalFormatting>
  <conditionalFormatting sqref="B87 B34:B39 B25:B27 B49:B55 B45:B47 B41:B43">
    <cfRule type="duplicateValues" dxfId="576" priority="19"/>
  </conditionalFormatting>
  <conditionalFormatting sqref="B72:B85 B89:B99 B62:B70">
    <cfRule type="duplicateValues" dxfId="575" priority="20"/>
  </conditionalFormatting>
  <conditionalFormatting sqref="A10">
    <cfRule type="expression" dxfId="574" priority="14">
      <formula>$H10&gt;0</formula>
    </cfRule>
  </conditionalFormatting>
  <conditionalFormatting sqref="B48">
    <cfRule type="duplicateValues" dxfId="573" priority="13"/>
  </conditionalFormatting>
  <conditionalFormatting sqref="B44">
    <cfRule type="duplicateValues" dxfId="572" priority="12"/>
  </conditionalFormatting>
  <conditionalFormatting sqref="B40">
    <cfRule type="duplicateValues" dxfId="571" priority="11"/>
  </conditionalFormatting>
  <conditionalFormatting sqref="B29:B33">
    <cfRule type="duplicateValues" dxfId="570" priority="10"/>
  </conditionalFormatting>
  <conditionalFormatting sqref="B28">
    <cfRule type="duplicateValues" dxfId="569" priority="9"/>
  </conditionalFormatting>
  <conditionalFormatting sqref="A13:F55 A56:A60 D56:E60 A61:F107">
    <cfRule type="expression" dxfId="568" priority="8">
      <formula>$G13&gt;0</formula>
    </cfRule>
  </conditionalFormatting>
  <conditionalFormatting sqref="B44">
    <cfRule type="duplicateValues" dxfId="567" priority="7"/>
  </conditionalFormatting>
  <conditionalFormatting sqref="B48">
    <cfRule type="duplicateValues" dxfId="566" priority="6"/>
  </conditionalFormatting>
  <conditionalFormatting sqref="B62:B67">
    <cfRule type="duplicateValues" dxfId="565" priority="5"/>
  </conditionalFormatting>
  <conditionalFormatting sqref="B89:B91">
    <cfRule type="duplicateValues" dxfId="564" priority="4"/>
  </conditionalFormatting>
  <conditionalFormatting sqref="B93:B96">
    <cfRule type="duplicateValues" dxfId="563" priority="3"/>
  </conditionalFormatting>
  <conditionalFormatting sqref="A108:A112 D108:E108 D110:E112 D109">
    <cfRule type="expression" dxfId="562" priority="2">
      <formula>$G108&gt;0</formula>
    </cfRule>
  </conditionalFormatting>
  <conditionalFormatting sqref="E109">
    <cfRule type="expression" dxfId="561" priority="1">
      <formula>$G109&gt;0</formula>
    </cfRule>
  </conditionalFormatting>
  <hyperlinks>
    <hyperlink ref="L1" location="Contents!A1" display="BACK TO CONTENTS TAB" xr:uid="{1DE44115-72A4-4183-BF33-F6F66A516791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0AB88E-53B3-48E5-9BDC-6744A7018E85}">
          <x14:formula1>
            <xm:f>Locations!$L:$L</xm:f>
          </x14:formula1>
          <xm:sqref>J2:M2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2CEFE-182D-4F20-A634-40482004B20A}">
  <sheetPr>
    <tabColor rgb="FFFFC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1710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000008500025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SE_MEM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Memphis, TN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Location'!$C:$C,SE_MEM!$J$3,'Purchases by Location'!$K:$K,TEXT(SE_MEM!$H13,"00000000000000"))</f>
        <v>2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Location'!$C:$C,SE_MEM!$J$3,'Purchases by Location'!$K:$K,TEXT(SE_MEM!$H14,"00000000000000"))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Location'!$C:$C,SE_MEM!$J$3,'Purchases by Location'!$K:$K,TEXT(SE_MEM!$H15,"00000000000000"))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Location'!$C:$C,SE_MEM!$J$3,'Purchases by Location'!$K:$K,TEXT(SE_MEM!$H16,"00000000000000"))</f>
        <v>1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Location'!$C:$C,SE_MEM!$J$3,'Purchases by Location'!$K:$K,TEXT(SE_MEM!$H17,"00000000000000"))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Location'!$C:$C,SE_MEM!$J$3,'Purchases by Location'!$K:$K,TEXT(SE_MEM!$H18,"00000000000000"))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Location'!$C:$C,SE_MEM!$J$3,'Purchases by Location'!$K:$K,TEXT(SE_MEM!$H19,"00000000000000"))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Location'!$C:$C,SE_MEM!$J$3,'Purchases by Location'!$K:$K,TEXT(SE_MEM!$H20,"00000000000000"))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Location'!$C:$C,SE_MEM!$J$3,'Purchases by Location'!$K:$K,TEXT(SE_MEM!$H21,"00000000000000"))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Location'!$C:$C,SE_MEM!$J$3,'Purchases by Location'!$K:$K,TEXT(SE_MEM!$H22,"00000000000000"))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Location'!$C:$C,SE_MEM!$J$3,'Purchases by Location'!$K:$K,TEXT(SE_MEM!$H23,"00000000000000"))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Location'!$C:$C,SE_MEM!$J$3,'Purchases by Location'!$K:$K,TEXT(SE_MEM!$H25,"00000000000000"))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Location'!$C:$C,SE_MEM!$J$3,'Purchases by Location'!$K:$K,TEXT(SE_MEM!$H26,"00000000000000"))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Location'!$C:$C,SE_MEM!$J$3,'Purchases by Location'!$K:$K,TEXT(SE_MEM!$H27,"00000000000000"))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Location'!$C:$C,SE_MEM!$J$3,'Purchases by Location'!$K:$K,TEXT(SE_MEM!$H28,"00000000000000"))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Location'!$C:$C,SE_MEM!$J$3,'Purchases by Location'!$K:$K,TEXT(SE_MEM!$H29,"00000000000000"))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Location'!$C:$C,SE_MEM!$J$3,'Purchases by Location'!$K:$K,TEXT(SE_MEM!$H30,"00000000000000"))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Location'!$C:$C,SE_MEM!$J$3,'Purchases by Location'!$K:$K,TEXT(SE_MEM!$H31,"00000000000000"))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Location'!$C:$C,SE_MEM!$J$3,'Purchases by Location'!$K:$K,TEXT(SE_MEM!$H32,"00000000000000"))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Location'!$C:$C,SE_MEM!$J$3,'Purchases by Location'!$K:$K,TEXT(SE_MEM!$H33,"00000000000000"))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Location'!$C:$C,SE_MEM!$J$3,'Purchases by Location'!$K:$K,TEXT(SE_MEM!$H34,"00000000000000"))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Location'!$C:$C,SE_MEM!$J$3,'Purchases by Location'!$K:$K,TEXT(SE_MEM!$H35,"00000000000000"))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Location'!$C:$C,SE_MEM!$J$3,'Purchases by Location'!$K:$K,TEXT(SE_MEM!$H36,"00000000000000"))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Location'!$C:$C,SE_MEM!$J$3,'Purchases by Location'!$K:$K,TEXT(SE_MEM!$H37,"00000000000000"))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Location'!$C:$C,SE_MEM!$J$3,'Purchases by Location'!$K:$K,TEXT(SE_MEM!$H38,"00000000000000"))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Location'!$C:$C,SE_MEM!$J$3,'Purchases by Location'!$K:$K,TEXT(SE_MEM!$H39,"00000000000000"))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Location'!$C:$C,SE_MEM!$J$3,'Purchases by Location'!$K:$K,TEXT(SE_MEM!$H40,"00000000000000"))</f>
        <v>1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Location'!$C:$C,SE_MEM!$J$3,'Purchases by Location'!$K:$K,TEXT(SE_MEM!$H41,"00000000000000"))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Location'!$C:$C,SE_MEM!$J$3,'Purchases by Location'!$K:$K,TEXT(SE_MEM!$H42,"00000000000000"))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Location'!$C:$C,SE_MEM!$J$3,'Purchases by Location'!$K:$K,TEXT(SE_MEM!$H43,"00000000000000"))</f>
        <v>1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Location'!$C:$C,SE_MEM!$J$3,'Purchases by Location'!$K:$K,TEXT(SE_MEM!$H44,"00000000000000"))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Location'!$C:$C,SE_MEM!$J$3,'Purchases by Location'!$K:$K,TEXT(SE_MEM!$H45,"00000000000000"))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Location'!$C:$C,SE_MEM!$J$3,'Purchases by Location'!$K:$K,TEXT(SE_MEM!$H46,"00000000000000"))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Location'!$C:$C,SE_MEM!$J$3,'Purchases by Location'!$K:$K,TEXT(SE_MEM!$H47,"00000000000000"))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Location'!$C:$C,SE_MEM!$J$3,'Purchases by Location'!$K:$K,TEXT(SE_MEM!$H48,"00000000000000"))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Location'!$C:$C,SE_MEM!$J$3,'Purchases by Location'!$K:$K,TEXT(SE_MEM!$H49,"00000000000000"))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Location'!$C:$C,SE_MEM!$J$3,'Purchases by Location'!$K:$K,TEXT(SE_MEM!$H50,"00000000000000"))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Location'!$C:$C,SE_MEM!$J$3,'Purchases by Location'!$K:$K,TEXT(SE_MEM!$H51,"00000000000000"))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Location'!$C:$C,SE_MEM!$J$3,'Purchases by Location'!$K:$K,TEXT(SE_MEM!$H52,"00000000000000"))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Location'!$C:$C,SE_MEM!$J$3,'Purchases by Location'!$K:$K,TEXT(SE_MEM!$H53,"00000000000000"))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Location'!$C:$C,SE_MEM!$J$3,'Purchases by Location'!$K:$K,TEXT(SE_MEM!$H54,"00000000000000"))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Location'!$C:$C,SE_MEM!$J$3,'Purchases by Location'!$K:$K,TEXT(SE_MEM!$H55,"00000000000000"))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>Food Sales East-W. TN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Location'!$C:$C,SE_MEM!$J$3,'Purchases by Location'!$K:$K,TEXT(SE_MEM!$H61,"00000000000000"))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Location'!$C:$C,SE_MEM!$J$3,'Purchases by Location'!$K:$K,TEXT(SE_MEM!$H62,"00000000000000"))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Location'!$C:$C,SE_MEM!$J$3,'Purchases by Location'!$K:$K,TEXT(SE_MEM!$H63,"00000000000000"))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Location'!$C:$C,SE_MEM!$J$3,'Purchases by Location'!$K:$K,TEXT(SE_MEM!$H64,"00000000000000"))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Location'!$C:$C,SE_MEM!$J$3,'Purchases by Location'!$K:$K,TEXT(SE_MEM!$H65,"00000000000000"))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Location'!$C:$C,SE_MEM!$J$3,'Purchases by Location'!$K:$K,TEXT(SE_MEM!$H66,"00000000000000"))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Location'!$C:$C,SE_MEM!$J$3,'Purchases by Location'!$K:$K,TEXT(SE_MEM!$H67,"00000000000000"))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Location'!$C:$C,SE_MEM!$J$3,'Purchases by Location'!$K:$K,TEXT(SE_MEM!$H68,"00000000000000"))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Location'!$C:$C,SE_MEM!$J$3,'Purchases by Location'!$K:$K,TEXT(SE_MEM!$H69,"00000000000000"))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Location'!$C:$C,SE_MEM!$J$3,'Purchases by Location'!$K:$K,TEXT(SE_MEM!$H70,"00000000000000"))</f>
        <v>1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Location'!$C:$C,SE_MEM!$J$3,'Purchases by Location'!$K:$K,TEXT(SE_MEM!$H71,"00000000000000"))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Location'!$C:$C,SE_MEM!$J$3,'Purchases by Location'!$K:$K,TEXT(SE_MEM!$H72,"00000000000000"))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Location'!$C:$C,SE_MEM!$J$3,'Purchases by Location'!$K:$K,TEXT(SE_MEM!$H73,"00000000000000"))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Location'!$C:$C,SE_MEM!$J$3,'Purchases by Location'!$K:$K,TEXT(SE_MEM!$H74,"00000000000000"))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Location'!$C:$C,SE_MEM!$J$3,'Purchases by Location'!$K:$K,TEXT(SE_MEM!$H75,"00000000000000"))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Location'!$C:$C,SE_MEM!$J$3,'Purchases by Location'!$K:$K,TEXT(SE_MEM!$H76,"00000000000000"))</f>
        <v>1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Location'!$C:$C,SE_MEM!$J$3,'Purchases by Location'!$K:$K,TEXT(SE_MEM!$H77,"00000000000000"))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Location'!$C:$C,SE_MEM!$J$3,'Purchases by Location'!$K:$K,TEXT(SE_MEM!$H78,"00000000000000"))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Location'!$C:$C,SE_MEM!$J$3,'Purchases by Location'!$K:$K,TEXT(SE_MEM!$H79,"00000000000000"))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Location'!$C:$C,SE_MEM!$J$3,'Purchases by Location'!$K:$K,TEXT(SE_MEM!$H80,"00000000000000"))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Location'!$C:$C,SE_MEM!$J$3,'Purchases by Location'!$K:$K,TEXT(SE_MEM!$H81,"00000000000000"))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Location'!$C:$C,SE_MEM!$J$3,'Purchases by Location'!$K:$K,TEXT(SE_MEM!$H82,"00000000000000"))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Location'!$C:$C,SE_MEM!$J$3,'Purchases by Location'!$K:$K,TEXT(SE_MEM!$H83,"00000000000000"))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Location'!$C:$C,SE_MEM!$J$3,'Purchases by Location'!$K:$K,TEXT(SE_MEM!$H84,"00000000000000"))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Location'!$C:$C,SE_MEM!$J$3,'Purchases by Location'!$K:$K,TEXT(SE_MEM!$H85,"00000000000000"))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Location'!$C:$C,SE_MEM!$J$3,'Purchases by Location'!$K:$K,TEXT(SE_MEM!$H86,"00000000000000"))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Location'!$C:$C,SE_MEM!$J$3,'Purchases by Location'!$K:$K,TEXT(SE_MEM!$H87,"00000000000000"))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Location'!$C:$C,SE_MEM!$J$3,'Purchases by Location'!$K:$K,TEXT(SE_MEM!$H88,"00000000000000"))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Location'!$C:$C,SE_MEM!$J$3,'Purchases by Location'!$K:$K,TEXT(SE_MEM!$H89,"00000000000000"))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Location'!$C:$C,SE_MEM!$J$3,'Purchases by Location'!$K:$K,TEXT(SE_MEM!$H90,"00000000000000"))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Location'!$C:$C,SE_MEM!$J$3,'Purchases by Location'!$K:$K,TEXT(SE_MEM!$H91,"00000000000000"))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Location'!$C:$C,SE_MEM!$J$3,'Purchases by Location'!$K:$K,TEXT(SE_MEM!$H92,"00000000000000"))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Location'!$C:$C,SE_MEM!$J$3,'Purchases by Location'!$K:$K,TEXT(SE_MEM!$H93,"00000000000000"))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Location'!$C:$C,SE_MEM!$J$3,'Purchases by Location'!$K:$K,TEXT(SE_MEM!$H94,"00000000000000"))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Location'!$C:$C,SE_MEM!$J$3,'Purchases by Location'!$K:$K,TEXT(SE_MEM!$H95,"00000000000000"))</f>
        <v>1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Location'!$C:$C,SE_MEM!$J$3,'Purchases by Location'!$K:$K,TEXT(SE_MEM!$H96,"00000000000000"))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Location'!$C:$C,SE_MEM!$J$3,'Purchases by Location'!$K:$K,TEXT(SE_MEM!$H97,"00000000000000"))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Location'!$C:$C,SE_MEM!$J$3,'Purchases by Location'!$K:$K,TEXT(SE_MEM!$H98,"00000000000000"))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Location'!$C:$C,SE_MEM!$J$3,'Purchases by Location'!$K:$K,TEXT(SE_MEM!$H99,"00000000000000"))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Location'!$C:$C,SE_MEM!$J$3,'Purchases by Location'!$K:$K,TEXT(SE_MEM!$H101,"00000000000000"))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Location'!$C:$C,SE_MEM!$J$3,'Purchases by Location'!$K:$K,TEXT(SE_MEM!$H102,"00000000000000"))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Location'!$C:$C,SE_MEM!$J$3,'Purchases by Location'!$K:$K,TEXT(SE_MEM!$H103,"00000000000000"))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Location'!$C:$C,SE_MEM!$J$3,'Purchases by Location'!$K:$K,TEXT(SE_MEM!$H104,"00000000000000"))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Location'!$C:$C,SE_MEM!$J$3,'Purchases by Location'!$K:$K,TEXT(SE_MEM!$H105,"00000000000000"))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Location'!$C:$C,SE_MEM!$J$3,'Purchases by Location'!$K:$K,TEXT(SE_MEM!$H106,"00000000000000"))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Location'!$C:$C,SE_MEM!$J$3,'Purchases by Location'!$K:$K,TEXT(SE_MEM!$H107,"00000000000000"))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>Food Sales East-W. TN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560" priority="18"/>
  </conditionalFormatting>
  <conditionalFormatting sqref="B71">
    <cfRule type="duplicateValues" dxfId="559" priority="17"/>
  </conditionalFormatting>
  <conditionalFormatting sqref="B86 B88">
    <cfRule type="duplicateValues" dxfId="558" priority="16"/>
  </conditionalFormatting>
  <conditionalFormatting sqref="B101:B107">
    <cfRule type="duplicateValues" dxfId="557" priority="15"/>
  </conditionalFormatting>
  <conditionalFormatting sqref="B87 B34:B39 B25:B27 B49:B55 B45:B47 B41:B43">
    <cfRule type="duplicateValues" dxfId="556" priority="19"/>
  </conditionalFormatting>
  <conditionalFormatting sqref="B72:B85 B89:B99 B62:B70">
    <cfRule type="duplicateValues" dxfId="555" priority="20"/>
  </conditionalFormatting>
  <conditionalFormatting sqref="A10">
    <cfRule type="expression" dxfId="554" priority="14">
      <formula>$H10&gt;0</formula>
    </cfRule>
  </conditionalFormatting>
  <conditionalFormatting sqref="B48">
    <cfRule type="duplicateValues" dxfId="553" priority="13"/>
  </conditionalFormatting>
  <conditionalFormatting sqref="B44">
    <cfRule type="duplicateValues" dxfId="552" priority="12"/>
  </conditionalFormatting>
  <conditionalFormatting sqref="B40">
    <cfRule type="duplicateValues" dxfId="551" priority="11"/>
  </conditionalFormatting>
  <conditionalFormatting sqref="B29:B33">
    <cfRule type="duplicateValues" dxfId="550" priority="10"/>
  </conditionalFormatting>
  <conditionalFormatting sqref="B28">
    <cfRule type="duplicateValues" dxfId="549" priority="9"/>
  </conditionalFormatting>
  <conditionalFormatting sqref="A13:F55 A56:A60 D56:E60 A61:F107">
    <cfRule type="expression" dxfId="548" priority="8">
      <formula>$G13&gt;0</formula>
    </cfRule>
  </conditionalFormatting>
  <conditionalFormatting sqref="B44">
    <cfRule type="duplicateValues" dxfId="547" priority="7"/>
  </conditionalFormatting>
  <conditionalFormatting sqref="B48">
    <cfRule type="duplicateValues" dxfId="546" priority="6"/>
  </conditionalFormatting>
  <conditionalFormatting sqref="B62:B67">
    <cfRule type="duplicateValues" dxfId="545" priority="5"/>
  </conditionalFormatting>
  <conditionalFormatting sqref="B89:B91">
    <cfRule type="duplicateValues" dxfId="544" priority="4"/>
  </conditionalFormatting>
  <conditionalFormatting sqref="B93:B96">
    <cfRule type="duplicateValues" dxfId="543" priority="3"/>
  </conditionalFormatting>
  <conditionalFormatting sqref="A108:A112 D108:E108 D110:E112 D109">
    <cfRule type="expression" dxfId="542" priority="2">
      <formula>$G108&gt;0</formula>
    </cfRule>
  </conditionalFormatting>
  <conditionalFormatting sqref="E109">
    <cfRule type="expression" dxfId="541" priority="1">
      <formula>$G109&gt;0</formula>
    </cfRule>
  </conditionalFormatting>
  <hyperlinks>
    <hyperlink ref="L1" location="Contents!A1" display="BACK TO CONTENTS TAB" xr:uid="{941E874E-7C41-4944-A1FE-6E99DCC79598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0A83D0-5D09-4328-AB93-9679C9CC1E92}">
          <x14:formula1>
            <xm:f>Locations!$L:$L</xm:f>
          </x14:formula1>
          <xm:sqref>J2:M2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1AFD0-B36A-4B5C-A429-C95D0E318580}">
  <sheetPr>
    <tabColor rgb="FFFFC1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1711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000008500347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SE_KNX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Knoxville, TN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Location'!$C:$C,SE_KNX!$J$3,'Purchases by Location'!$K:$K,TEXT(SE_KNX!$H13,"00000000000000"))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Location'!$C:$C,SE_KNX!$J$3,'Purchases by Location'!$K:$K,TEXT(SE_KNX!$H14,"00000000000000"))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Location'!$C:$C,SE_KNX!$J$3,'Purchases by Location'!$K:$K,TEXT(SE_KNX!$H15,"00000000000000"))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Location'!$C:$C,SE_KNX!$J$3,'Purchases by Location'!$K:$K,TEXT(SE_KNX!$H16,"00000000000000"))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Location'!$C:$C,SE_KNX!$J$3,'Purchases by Location'!$K:$K,TEXT(SE_KNX!$H17,"00000000000000"))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Location'!$C:$C,SE_KNX!$J$3,'Purchases by Location'!$K:$K,TEXT(SE_KNX!$H18,"00000000000000"))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Location'!$C:$C,SE_KNX!$J$3,'Purchases by Location'!$K:$K,TEXT(SE_KNX!$H19,"00000000000000"))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Location'!$C:$C,SE_KNX!$J$3,'Purchases by Location'!$K:$K,TEXT(SE_KNX!$H20,"00000000000000"))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Location'!$C:$C,SE_KNX!$J$3,'Purchases by Location'!$K:$K,TEXT(SE_KNX!$H21,"00000000000000"))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Location'!$C:$C,SE_KNX!$J$3,'Purchases by Location'!$K:$K,TEXT(SE_KNX!$H22,"00000000000000"))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Location'!$C:$C,SE_KNX!$J$3,'Purchases by Location'!$K:$K,TEXT(SE_KNX!$H23,"00000000000000"))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Location'!$C:$C,SE_KNX!$J$3,'Purchases by Location'!$K:$K,TEXT(SE_KNX!$H25,"00000000000000"))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Location'!$C:$C,SE_KNX!$J$3,'Purchases by Location'!$K:$K,TEXT(SE_KNX!$H26,"00000000000000"))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Location'!$C:$C,SE_KNX!$J$3,'Purchases by Location'!$K:$K,TEXT(SE_KNX!$H27,"00000000000000"))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Location'!$C:$C,SE_KNX!$J$3,'Purchases by Location'!$K:$K,TEXT(SE_KNX!$H28,"00000000000000"))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Location'!$C:$C,SE_KNX!$J$3,'Purchases by Location'!$K:$K,TEXT(SE_KNX!$H29,"00000000000000"))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Location'!$C:$C,SE_KNX!$J$3,'Purchases by Location'!$K:$K,TEXT(SE_KNX!$H30,"00000000000000"))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Location'!$C:$C,SE_KNX!$J$3,'Purchases by Location'!$K:$K,TEXT(SE_KNX!$H31,"00000000000000"))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Location'!$C:$C,SE_KNX!$J$3,'Purchases by Location'!$K:$K,TEXT(SE_KNX!$H32,"00000000000000"))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Location'!$C:$C,SE_KNX!$J$3,'Purchases by Location'!$K:$K,TEXT(SE_KNX!$H33,"00000000000000"))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Location'!$C:$C,SE_KNX!$J$3,'Purchases by Location'!$K:$K,TEXT(SE_KNX!$H34,"00000000000000"))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Location'!$C:$C,SE_KNX!$J$3,'Purchases by Location'!$K:$K,TEXT(SE_KNX!$H35,"00000000000000"))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Location'!$C:$C,SE_KNX!$J$3,'Purchases by Location'!$K:$K,TEXT(SE_KNX!$H36,"00000000000000"))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Location'!$C:$C,SE_KNX!$J$3,'Purchases by Location'!$K:$K,TEXT(SE_KNX!$H37,"00000000000000"))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Location'!$C:$C,SE_KNX!$J$3,'Purchases by Location'!$K:$K,TEXT(SE_KNX!$H38,"00000000000000"))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Location'!$C:$C,SE_KNX!$J$3,'Purchases by Location'!$K:$K,TEXT(SE_KNX!$H39,"00000000000000"))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Location'!$C:$C,SE_KNX!$J$3,'Purchases by Location'!$K:$K,TEXT(SE_KNX!$H40,"00000000000000"))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Location'!$C:$C,SE_KNX!$J$3,'Purchases by Location'!$K:$K,TEXT(SE_KNX!$H41,"00000000000000"))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Location'!$C:$C,SE_KNX!$J$3,'Purchases by Location'!$K:$K,TEXT(SE_KNX!$H42,"00000000000000"))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Location'!$C:$C,SE_KNX!$J$3,'Purchases by Location'!$K:$K,TEXT(SE_KNX!$H43,"00000000000000"))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Location'!$C:$C,SE_KNX!$J$3,'Purchases by Location'!$K:$K,TEXT(SE_KNX!$H44,"00000000000000"))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Location'!$C:$C,SE_KNX!$J$3,'Purchases by Location'!$K:$K,TEXT(SE_KNX!$H45,"00000000000000"))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Location'!$C:$C,SE_KNX!$J$3,'Purchases by Location'!$K:$K,TEXT(SE_KNX!$H46,"00000000000000"))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Location'!$C:$C,SE_KNX!$J$3,'Purchases by Location'!$K:$K,TEXT(SE_KNX!$H47,"00000000000000"))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Location'!$C:$C,SE_KNX!$J$3,'Purchases by Location'!$K:$K,TEXT(SE_KNX!$H48,"00000000000000"))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Location'!$C:$C,SE_KNX!$J$3,'Purchases by Location'!$K:$K,TEXT(SE_KNX!$H49,"00000000000000"))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Location'!$C:$C,SE_KNX!$J$3,'Purchases by Location'!$K:$K,TEXT(SE_KNX!$H50,"00000000000000"))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Location'!$C:$C,SE_KNX!$J$3,'Purchases by Location'!$K:$K,TEXT(SE_KNX!$H51,"00000000000000"))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Location'!$C:$C,SE_KNX!$J$3,'Purchases by Location'!$K:$K,TEXT(SE_KNX!$H52,"00000000000000"))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Location'!$C:$C,SE_KNX!$J$3,'Purchases by Location'!$K:$K,TEXT(SE_KNX!$H53,"00000000000000"))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Location'!$C:$C,SE_KNX!$J$3,'Purchases by Location'!$K:$K,TEXT(SE_KNX!$H54,"00000000000000"))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Location'!$C:$C,SE_KNX!$J$3,'Purchases by Location'!$K:$K,TEXT(SE_KNX!$H55,"00000000000000"))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>Food Sales East-E.TN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Location'!$C:$C,SE_KNX!$J$3,'Purchases by Location'!$K:$K,TEXT(SE_KNX!$H61,"00000000000000"))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Location'!$C:$C,SE_KNX!$J$3,'Purchases by Location'!$K:$K,TEXT(SE_KNX!$H62,"00000000000000"))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Location'!$C:$C,SE_KNX!$J$3,'Purchases by Location'!$K:$K,TEXT(SE_KNX!$H63,"00000000000000"))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Location'!$C:$C,SE_KNX!$J$3,'Purchases by Location'!$K:$K,TEXT(SE_KNX!$H64,"00000000000000"))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Location'!$C:$C,SE_KNX!$J$3,'Purchases by Location'!$K:$K,TEXT(SE_KNX!$H65,"00000000000000"))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Location'!$C:$C,SE_KNX!$J$3,'Purchases by Location'!$K:$K,TEXT(SE_KNX!$H66,"00000000000000"))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Location'!$C:$C,SE_KNX!$J$3,'Purchases by Location'!$K:$K,TEXT(SE_KNX!$H67,"00000000000000"))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Location'!$C:$C,SE_KNX!$J$3,'Purchases by Location'!$K:$K,TEXT(SE_KNX!$H68,"00000000000000"))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Location'!$C:$C,SE_KNX!$J$3,'Purchases by Location'!$K:$K,TEXT(SE_KNX!$H69,"00000000000000"))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Location'!$C:$C,SE_KNX!$J$3,'Purchases by Location'!$K:$K,TEXT(SE_KNX!$H70,"00000000000000"))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Location'!$C:$C,SE_KNX!$J$3,'Purchases by Location'!$K:$K,TEXT(SE_KNX!$H71,"00000000000000"))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Location'!$C:$C,SE_KNX!$J$3,'Purchases by Location'!$K:$K,TEXT(SE_KNX!$H72,"00000000000000"))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Location'!$C:$C,SE_KNX!$J$3,'Purchases by Location'!$K:$K,TEXT(SE_KNX!$H73,"00000000000000"))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Location'!$C:$C,SE_KNX!$J$3,'Purchases by Location'!$K:$K,TEXT(SE_KNX!$H74,"00000000000000"))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Location'!$C:$C,SE_KNX!$J$3,'Purchases by Location'!$K:$K,TEXT(SE_KNX!$H75,"00000000000000"))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Location'!$C:$C,SE_KNX!$J$3,'Purchases by Location'!$K:$K,TEXT(SE_KNX!$H76,"00000000000000"))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Location'!$C:$C,SE_KNX!$J$3,'Purchases by Location'!$K:$K,TEXT(SE_KNX!$H77,"00000000000000"))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Location'!$C:$C,SE_KNX!$J$3,'Purchases by Location'!$K:$K,TEXT(SE_KNX!$H78,"00000000000000"))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Location'!$C:$C,SE_KNX!$J$3,'Purchases by Location'!$K:$K,TEXT(SE_KNX!$H79,"00000000000000"))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Location'!$C:$C,SE_KNX!$J$3,'Purchases by Location'!$K:$K,TEXT(SE_KNX!$H80,"00000000000000"))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Location'!$C:$C,SE_KNX!$J$3,'Purchases by Location'!$K:$K,TEXT(SE_KNX!$H81,"00000000000000"))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Location'!$C:$C,SE_KNX!$J$3,'Purchases by Location'!$K:$K,TEXT(SE_KNX!$H82,"00000000000000"))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Location'!$C:$C,SE_KNX!$J$3,'Purchases by Location'!$K:$K,TEXT(SE_KNX!$H83,"00000000000000"))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Location'!$C:$C,SE_KNX!$J$3,'Purchases by Location'!$K:$K,TEXT(SE_KNX!$H84,"00000000000000"))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Location'!$C:$C,SE_KNX!$J$3,'Purchases by Location'!$K:$K,TEXT(SE_KNX!$H85,"00000000000000"))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Location'!$C:$C,SE_KNX!$J$3,'Purchases by Location'!$K:$K,TEXT(SE_KNX!$H86,"00000000000000"))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Location'!$C:$C,SE_KNX!$J$3,'Purchases by Location'!$K:$K,TEXT(SE_KNX!$H87,"00000000000000"))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Location'!$C:$C,SE_KNX!$J$3,'Purchases by Location'!$K:$K,TEXT(SE_KNX!$H88,"00000000000000"))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Location'!$C:$C,SE_KNX!$J$3,'Purchases by Location'!$K:$K,TEXT(SE_KNX!$H89,"00000000000000"))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Location'!$C:$C,SE_KNX!$J$3,'Purchases by Location'!$K:$K,TEXT(SE_KNX!$H90,"00000000000000"))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Location'!$C:$C,SE_KNX!$J$3,'Purchases by Location'!$K:$K,TEXT(SE_KNX!$H91,"00000000000000"))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Location'!$C:$C,SE_KNX!$J$3,'Purchases by Location'!$K:$K,TEXT(SE_KNX!$H92,"00000000000000"))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Location'!$C:$C,SE_KNX!$J$3,'Purchases by Location'!$K:$K,TEXT(SE_KNX!$H93,"00000000000000"))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Location'!$C:$C,SE_KNX!$J$3,'Purchases by Location'!$K:$K,TEXT(SE_KNX!$H94,"00000000000000"))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Location'!$C:$C,SE_KNX!$J$3,'Purchases by Location'!$K:$K,TEXT(SE_KNX!$H95,"00000000000000"))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Location'!$C:$C,SE_KNX!$J$3,'Purchases by Location'!$K:$K,TEXT(SE_KNX!$H96,"00000000000000"))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Location'!$C:$C,SE_KNX!$J$3,'Purchases by Location'!$K:$K,TEXT(SE_KNX!$H97,"00000000000000"))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Location'!$C:$C,SE_KNX!$J$3,'Purchases by Location'!$K:$K,TEXT(SE_KNX!$H98,"00000000000000"))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Location'!$C:$C,SE_KNX!$J$3,'Purchases by Location'!$K:$K,TEXT(SE_KNX!$H99,"00000000000000"))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Location'!$C:$C,SE_KNX!$J$3,'Purchases by Location'!$K:$K,TEXT(SE_KNX!$H101,"00000000000000"))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Location'!$C:$C,SE_KNX!$J$3,'Purchases by Location'!$K:$K,TEXT(SE_KNX!$H102,"00000000000000"))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Location'!$C:$C,SE_KNX!$J$3,'Purchases by Location'!$K:$K,TEXT(SE_KNX!$H103,"00000000000000"))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Location'!$C:$C,SE_KNX!$J$3,'Purchases by Location'!$K:$K,TEXT(SE_KNX!$H104,"00000000000000"))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Location'!$C:$C,SE_KNX!$J$3,'Purchases by Location'!$K:$K,TEXT(SE_KNX!$H105,"00000000000000"))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Location'!$C:$C,SE_KNX!$J$3,'Purchases by Location'!$K:$K,TEXT(SE_KNX!$H106,"00000000000000"))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Location'!$C:$C,SE_KNX!$J$3,'Purchases by Location'!$K:$K,TEXT(SE_KNX!$H107,"00000000000000"))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>Food Sales East-E.TN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540" priority="18"/>
  </conditionalFormatting>
  <conditionalFormatting sqref="B71">
    <cfRule type="duplicateValues" dxfId="539" priority="17"/>
  </conditionalFormatting>
  <conditionalFormatting sqref="B86 B88">
    <cfRule type="duplicateValues" dxfId="538" priority="16"/>
  </conditionalFormatting>
  <conditionalFormatting sqref="B101:B107">
    <cfRule type="duplicateValues" dxfId="537" priority="15"/>
  </conditionalFormatting>
  <conditionalFormatting sqref="B87 B34:B39 B25:B27 B49:B55 B45:B47 B41:B43">
    <cfRule type="duplicateValues" dxfId="536" priority="19"/>
  </conditionalFormatting>
  <conditionalFormatting sqref="B72:B85 B89:B99 B62:B70">
    <cfRule type="duplicateValues" dxfId="535" priority="20"/>
  </conditionalFormatting>
  <conditionalFormatting sqref="A10">
    <cfRule type="expression" dxfId="534" priority="14">
      <formula>$H10&gt;0</formula>
    </cfRule>
  </conditionalFormatting>
  <conditionalFormatting sqref="B48">
    <cfRule type="duplicateValues" dxfId="533" priority="13"/>
  </conditionalFormatting>
  <conditionalFormatting sqref="B44">
    <cfRule type="duplicateValues" dxfId="532" priority="12"/>
  </conditionalFormatting>
  <conditionalFormatting sqref="B40">
    <cfRule type="duplicateValues" dxfId="531" priority="11"/>
  </conditionalFormatting>
  <conditionalFormatting sqref="B29:B33">
    <cfRule type="duplicateValues" dxfId="530" priority="10"/>
  </conditionalFormatting>
  <conditionalFormatting sqref="B28">
    <cfRule type="duplicateValues" dxfId="529" priority="9"/>
  </conditionalFormatting>
  <conditionalFormatting sqref="A13:F55 A56:A60 D56:E60 A61:F107">
    <cfRule type="expression" dxfId="528" priority="8">
      <formula>$G13&gt;0</formula>
    </cfRule>
  </conditionalFormatting>
  <conditionalFormatting sqref="B44">
    <cfRule type="duplicateValues" dxfId="527" priority="7"/>
  </conditionalFormatting>
  <conditionalFormatting sqref="B48">
    <cfRule type="duplicateValues" dxfId="526" priority="6"/>
  </conditionalFormatting>
  <conditionalFormatting sqref="B62:B67">
    <cfRule type="duplicateValues" dxfId="525" priority="5"/>
  </conditionalFormatting>
  <conditionalFormatting sqref="B89:B91">
    <cfRule type="duplicateValues" dxfId="524" priority="4"/>
  </conditionalFormatting>
  <conditionalFormatting sqref="B93:B96">
    <cfRule type="duplicateValues" dxfId="523" priority="3"/>
  </conditionalFormatting>
  <conditionalFormatting sqref="A108:A112 D108:E108 D110:E112 D109">
    <cfRule type="expression" dxfId="522" priority="2">
      <formula>$G108&gt;0</formula>
    </cfRule>
  </conditionalFormatting>
  <conditionalFormatting sqref="E109">
    <cfRule type="expression" dxfId="521" priority="1">
      <formula>$G109&gt;0</formula>
    </cfRule>
  </conditionalFormatting>
  <hyperlinks>
    <hyperlink ref="L1" location="Contents!A1" display="BACK TO CONTENTS TAB" xr:uid="{8A1C8943-5607-498A-936D-0137FAF42104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5B3BE2-722C-41D6-8D0B-18D99E8481DB}">
          <x14:formula1>
            <xm:f>Locations!$L:$L</xm:f>
          </x14:formula1>
          <xm:sqref>J2:M2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7435-2735-41C3-AE5E-AB417D8C8A36}">
  <sheetPr>
    <tabColor rgb="FFFFFFB3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1712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000008500069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SW_NMX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New Mexico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Location'!$C:$C,SW_NMX!$J$3,'Purchases by Location'!$K:$K,TEXT(SW_NMX!$H13,"00000000000000"))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Location'!$C:$C,SW_NMX!$J$3,'Purchases by Location'!$K:$K,TEXT(SW_NMX!$H14,"00000000000000"))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Location'!$C:$C,SW_NMX!$J$3,'Purchases by Location'!$K:$K,TEXT(SW_NMX!$H15,"00000000000000"))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Location'!$C:$C,SW_NMX!$J$3,'Purchases by Location'!$K:$K,TEXT(SW_NMX!$H16,"00000000000000"))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Location'!$C:$C,SW_NMX!$J$3,'Purchases by Location'!$K:$K,TEXT(SW_NMX!$H17,"00000000000000"))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Location'!$C:$C,SW_NMX!$J$3,'Purchases by Location'!$K:$K,TEXT(SW_NMX!$H18,"00000000000000"))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Location'!$C:$C,SW_NMX!$J$3,'Purchases by Location'!$K:$K,TEXT(SW_NMX!$H19,"00000000000000"))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Location'!$C:$C,SW_NMX!$J$3,'Purchases by Location'!$K:$K,TEXT(SW_NMX!$H20,"00000000000000"))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Location'!$C:$C,SW_NMX!$J$3,'Purchases by Location'!$K:$K,TEXT(SW_NMX!$H21,"00000000000000"))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Location'!$C:$C,SW_NMX!$J$3,'Purchases by Location'!$K:$K,TEXT(SW_NMX!$H22,"00000000000000"))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Location'!$C:$C,SW_NMX!$J$3,'Purchases by Location'!$K:$K,TEXT(SW_NMX!$H23,"00000000000000"))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Location'!$C:$C,SW_NMX!$J$3,'Purchases by Location'!$K:$K,TEXT(SW_NMX!$H25,"00000000000000"))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Location'!$C:$C,SW_NMX!$J$3,'Purchases by Location'!$K:$K,TEXT(SW_NMX!$H26,"00000000000000"))</f>
        <v>1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Location'!$C:$C,SW_NMX!$J$3,'Purchases by Location'!$K:$K,TEXT(SW_NMX!$H27,"00000000000000"))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Location'!$C:$C,SW_NMX!$J$3,'Purchases by Location'!$K:$K,TEXT(SW_NMX!$H28,"00000000000000"))</f>
        <v>1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Location'!$C:$C,SW_NMX!$J$3,'Purchases by Location'!$K:$K,TEXT(SW_NMX!$H29,"00000000000000"))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Location'!$C:$C,SW_NMX!$J$3,'Purchases by Location'!$K:$K,TEXT(SW_NMX!$H30,"00000000000000"))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Location'!$C:$C,SW_NMX!$J$3,'Purchases by Location'!$K:$K,TEXT(SW_NMX!$H31,"00000000000000"))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Location'!$C:$C,SW_NMX!$J$3,'Purchases by Location'!$K:$K,TEXT(SW_NMX!$H32,"00000000000000"))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Location'!$C:$C,SW_NMX!$J$3,'Purchases by Location'!$K:$K,TEXT(SW_NMX!$H33,"00000000000000"))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Location'!$C:$C,SW_NMX!$J$3,'Purchases by Location'!$K:$K,TEXT(SW_NMX!$H34,"00000000000000"))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Location'!$C:$C,SW_NMX!$J$3,'Purchases by Location'!$K:$K,TEXT(SW_NMX!$H35,"00000000000000"))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Location'!$C:$C,SW_NMX!$J$3,'Purchases by Location'!$K:$K,TEXT(SW_NMX!$H36,"00000000000000"))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Location'!$C:$C,SW_NMX!$J$3,'Purchases by Location'!$K:$K,TEXT(SW_NMX!$H37,"00000000000000"))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Location'!$C:$C,SW_NMX!$J$3,'Purchases by Location'!$K:$K,TEXT(SW_NMX!$H38,"00000000000000"))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Location'!$C:$C,SW_NMX!$J$3,'Purchases by Location'!$K:$K,TEXT(SW_NMX!$H39,"00000000000000"))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Location'!$C:$C,SW_NMX!$J$3,'Purchases by Location'!$K:$K,TEXT(SW_NMX!$H40,"00000000000000"))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Location'!$C:$C,SW_NMX!$J$3,'Purchases by Location'!$K:$K,TEXT(SW_NMX!$H41,"00000000000000"))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Location'!$C:$C,SW_NMX!$J$3,'Purchases by Location'!$K:$K,TEXT(SW_NMX!$H42,"00000000000000"))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Location'!$C:$C,SW_NMX!$J$3,'Purchases by Location'!$K:$K,TEXT(SW_NMX!$H43,"00000000000000"))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Location'!$C:$C,SW_NMX!$J$3,'Purchases by Location'!$K:$K,TEXT(SW_NMX!$H44,"00000000000000"))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Location'!$C:$C,SW_NMX!$J$3,'Purchases by Location'!$K:$K,TEXT(SW_NMX!$H45,"00000000000000"))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Location'!$C:$C,SW_NMX!$J$3,'Purchases by Location'!$K:$K,TEXT(SW_NMX!$H46,"00000000000000"))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Location'!$C:$C,SW_NMX!$J$3,'Purchases by Location'!$K:$K,TEXT(SW_NMX!$H47,"00000000000000"))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Location'!$C:$C,SW_NMX!$J$3,'Purchases by Location'!$K:$K,TEXT(SW_NMX!$H48,"00000000000000"))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Location'!$C:$C,SW_NMX!$J$3,'Purchases by Location'!$K:$K,TEXT(SW_NMX!$H49,"00000000000000"))</f>
        <v>1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Location'!$C:$C,SW_NMX!$J$3,'Purchases by Location'!$K:$K,TEXT(SW_NMX!$H50,"00000000000000"))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Location'!$C:$C,SW_NMX!$J$3,'Purchases by Location'!$K:$K,TEXT(SW_NMX!$H51,"00000000000000"))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Location'!$C:$C,SW_NMX!$J$3,'Purchases by Location'!$K:$K,TEXT(SW_NMX!$H52,"00000000000000"))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Location'!$C:$C,SW_NMX!$J$3,'Purchases by Location'!$K:$K,TEXT(SW_NMX!$H53,"00000000000000"))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Location'!$C:$C,SW_NMX!$J$3,'Purchases by Location'!$K:$K,TEXT(SW_NMX!$H54,"00000000000000"))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Location'!$C:$C,SW_NMX!$J$3,'Purchases by Location'!$K:$K,TEXT(SW_NMX!$H55,"00000000000000"))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Laura Roberts</v>
      </c>
      <c r="E57" s="50" t="str">
        <f>IF(VLOOKUP($J$3,Locations!A:I,9,0)=0,"",VLOOKUP($J$3,Locations!A:I,9,0))</f>
        <v>Affinity-SW-NM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Manager –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lroberts@REDGOLD.com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903.241.2610 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Location'!$C:$C,SW_NMX!$J$3,'Purchases by Location'!$K:$K,TEXT(SW_NMX!$H61,"00000000000000"))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Location'!$C:$C,SW_NMX!$J$3,'Purchases by Location'!$K:$K,TEXT(SW_NMX!$H62,"00000000000000"))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Location'!$C:$C,SW_NMX!$J$3,'Purchases by Location'!$K:$K,TEXT(SW_NMX!$H63,"00000000000000"))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Location'!$C:$C,SW_NMX!$J$3,'Purchases by Location'!$K:$K,TEXT(SW_NMX!$H64,"00000000000000"))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Location'!$C:$C,SW_NMX!$J$3,'Purchases by Location'!$K:$K,TEXT(SW_NMX!$H65,"00000000000000"))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Location'!$C:$C,SW_NMX!$J$3,'Purchases by Location'!$K:$K,TEXT(SW_NMX!$H66,"00000000000000"))</f>
        <v>1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Location'!$C:$C,SW_NMX!$J$3,'Purchases by Location'!$K:$K,TEXT(SW_NMX!$H67,"00000000000000"))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Location'!$C:$C,SW_NMX!$J$3,'Purchases by Location'!$K:$K,TEXT(SW_NMX!$H68,"00000000000000"))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Location'!$C:$C,SW_NMX!$J$3,'Purchases by Location'!$K:$K,TEXT(SW_NMX!$H69,"00000000000000"))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Location'!$C:$C,SW_NMX!$J$3,'Purchases by Location'!$K:$K,TEXT(SW_NMX!$H70,"00000000000000"))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Location'!$C:$C,SW_NMX!$J$3,'Purchases by Location'!$K:$K,TEXT(SW_NMX!$H71,"00000000000000"))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Location'!$C:$C,SW_NMX!$J$3,'Purchases by Location'!$K:$K,TEXT(SW_NMX!$H72,"00000000000000"))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Location'!$C:$C,SW_NMX!$J$3,'Purchases by Location'!$K:$K,TEXT(SW_NMX!$H73,"00000000000000"))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Location'!$C:$C,SW_NMX!$J$3,'Purchases by Location'!$K:$K,TEXT(SW_NMX!$H74,"00000000000000"))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Location'!$C:$C,SW_NMX!$J$3,'Purchases by Location'!$K:$K,TEXT(SW_NMX!$H75,"00000000000000"))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Location'!$C:$C,SW_NMX!$J$3,'Purchases by Location'!$K:$K,TEXT(SW_NMX!$H76,"00000000000000"))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Location'!$C:$C,SW_NMX!$J$3,'Purchases by Location'!$K:$K,TEXT(SW_NMX!$H77,"00000000000000"))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Location'!$C:$C,SW_NMX!$J$3,'Purchases by Location'!$K:$K,TEXT(SW_NMX!$H78,"00000000000000"))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Location'!$C:$C,SW_NMX!$J$3,'Purchases by Location'!$K:$K,TEXT(SW_NMX!$H79,"00000000000000"))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Location'!$C:$C,SW_NMX!$J$3,'Purchases by Location'!$K:$K,TEXT(SW_NMX!$H80,"00000000000000"))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Location'!$C:$C,SW_NMX!$J$3,'Purchases by Location'!$K:$K,TEXT(SW_NMX!$H81,"00000000000000"))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Location'!$C:$C,SW_NMX!$J$3,'Purchases by Location'!$K:$K,TEXT(SW_NMX!$H82,"00000000000000"))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Location'!$C:$C,SW_NMX!$J$3,'Purchases by Location'!$K:$K,TEXT(SW_NMX!$H83,"00000000000000"))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Location'!$C:$C,SW_NMX!$J$3,'Purchases by Location'!$K:$K,TEXT(SW_NMX!$H84,"00000000000000"))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Location'!$C:$C,SW_NMX!$J$3,'Purchases by Location'!$K:$K,TEXT(SW_NMX!$H85,"00000000000000"))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Location'!$C:$C,SW_NMX!$J$3,'Purchases by Location'!$K:$K,TEXT(SW_NMX!$H86,"00000000000000"))</f>
        <v>1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Location'!$C:$C,SW_NMX!$J$3,'Purchases by Location'!$K:$K,TEXT(SW_NMX!$H87,"00000000000000"))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Location'!$C:$C,SW_NMX!$J$3,'Purchases by Location'!$K:$K,TEXT(SW_NMX!$H88,"00000000000000"))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Location'!$C:$C,SW_NMX!$J$3,'Purchases by Location'!$K:$K,TEXT(SW_NMX!$H89,"00000000000000"))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Location'!$C:$C,SW_NMX!$J$3,'Purchases by Location'!$K:$K,TEXT(SW_NMX!$H90,"00000000000000"))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Location'!$C:$C,SW_NMX!$J$3,'Purchases by Location'!$K:$K,TEXT(SW_NMX!$H91,"00000000000000"))</f>
        <v>1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Location'!$C:$C,SW_NMX!$J$3,'Purchases by Location'!$K:$K,TEXT(SW_NMX!$H92,"00000000000000"))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Location'!$C:$C,SW_NMX!$J$3,'Purchases by Location'!$K:$K,TEXT(SW_NMX!$H93,"00000000000000"))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Location'!$C:$C,SW_NMX!$J$3,'Purchases by Location'!$K:$K,TEXT(SW_NMX!$H94,"00000000000000"))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Location'!$C:$C,SW_NMX!$J$3,'Purchases by Location'!$K:$K,TEXT(SW_NMX!$H95,"00000000000000"))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Location'!$C:$C,SW_NMX!$J$3,'Purchases by Location'!$K:$K,TEXT(SW_NMX!$H96,"00000000000000"))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Location'!$C:$C,SW_NMX!$J$3,'Purchases by Location'!$K:$K,TEXT(SW_NMX!$H97,"00000000000000"))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Location'!$C:$C,SW_NMX!$J$3,'Purchases by Location'!$K:$K,TEXT(SW_NMX!$H98,"00000000000000"))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Location'!$C:$C,SW_NMX!$J$3,'Purchases by Location'!$K:$K,TEXT(SW_NMX!$H99,"00000000000000"))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Location'!$C:$C,SW_NMX!$J$3,'Purchases by Location'!$K:$K,TEXT(SW_NMX!$H101,"00000000000000"))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Location'!$C:$C,SW_NMX!$J$3,'Purchases by Location'!$K:$K,TEXT(SW_NMX!$H102,"00000000000000"))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Location'!$C:$C,SW_NMX!$J$3,'Purchases by Location'!$K:$K,TEXT(SW_NMX!$H103,"00000000000000"))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Location'!$C:$C,SW_NMX!$J$3,'Purchases by Location'!$K:$K,TEXT(SW_NMX!$H104,"00000000000000"))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Location'!$C:$C,SW_NMX!$J$3,'Purchases by Location'!$K:$K,TEXT(SW_NMX!$H105,"00000000000000"))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Location'!$C:$C,SW_NMX!$J$3,'Purchases by Location'!$K:$K,TEXT(SW_NMX!$H106,"00000000000000"))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Location'!$C:$C,SW_NMX!$J$3,'Purchases by Location'!$K:$K,TEXT(SW_NMX!$H107,"00000000000000"))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Laura Roberts</v>
      </c>
      <c r="E109" s="50" t="str">
        <f>IF(VLOOKUP($J$3,Locations!A:I,9,0)=0,"",VLOOKUP($J$3,Locations!A:I,9,0))</f>
        <v>Affinity-SW-NM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Manager –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lroberts@REDGOLD.com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903.241.2610 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520" priority="18"/>
  </conditionalFormatting>
  <conditionalFormatting sqref="B71">
    <cfRule type="duplicateValues" dxfId="519" priority="17"/>
  </conditionalFormatting>
  <conditionalFormatting sqref="B86 B88">
    <cfRule type="duplicateValues" dxfId="518" priority="16"/>
  </conditionalFormatting>
  <conditionalFormatting sqref="B101:B107">
    <cfRule type="duplicateValues" dxfId="517" priority="15"/>
  </conditionalFormatting>
  <conditionalFormatting sqref="B87 B34:B39 B25:B27 B49:B55 B45:B47 B41:B43">
    <cfRule type="duplicateValues" dxfId="516" priority="19"/>
  </conditionalFormatting>
  <conditionalFormatting sqref="B72:B85 B89:B99 B62:B70">
    <cfRule type="duplicateValues" dxfId="515" priority="20"/>
  </conditionalFormatting>
  <conditionalFormatting sqref="A10">
    <cfRule type="expression" dxfId="514" priority="14">
      <formula>$H10&gt;0</formula>
    </cfRule>
  </conditionalFormatting>
  <conditionalFormatting sqref="B48">
    <cfRule type="duplicateValues" dxfId="513" priority="13"/>
  </conditionalFormatting>
  <conditionalFormatting sqref="B44">
    <cfRule type="duplicateValues" dxfId="512" priority="12"/>
  </conditionalFormatting>
  <conditionalFormatting sqref="B40">
    <cfRule type="duplicateValues" dxfId="511" priority="11"/>
  </conditionalFormatting>
  <conditionalFormatting sqref="B29:B33">
    <cfRule type="duplicateValues" dxfId="510" priority="10"/>
  </conditionalFormatting>
  <conditionalFormatting sqref="B28">
    <cfRule type="duplicateValues" dxfId="509" priority="9"/>
  </conditionalFormatting>
  <conditionalFormatting sqref="A13:F55 A56:A60 D56:E60 A61:F107">
    <cfRule type="expression" dxfId="508" priority="8">
      <formula>$G13&gt;0</formula>
    </cfRule>
  </conditionalFormatting>
  <conditionalFormatting sqref="B44">
    <cfRule type="duplicateValues" dxfId="507" priority="7"/>
  </conditionalFormatting>
  <conditionalFormatting sqref="B48">
    <cfRule type="duplicateValues" dxfId="506" priority="6"/>
  </conditionalFormatting>
  <conditionalFormatting sqref="B62:B67">
    <cfRule type="duplicateValues" dxfId="505" priority="5"/>
  </conditionalFormatting>
  <conditionalFormatting sqref="B89:B91">
    <cfRule type="duplicateValues" dxfId="504" priority="4"/>
  </conditionalFormatting>
  <conditionalFormatting sqref="B93:B96">
    <cfRule type="duplicateValues" dxfId="503" priority="3"/>
  </conditionalFormatting>
  <conditionalFormatting sqref="A108:A112 D108:E108 D110:E112 D109">
    <cfRule type="expression" dxfId="502" priority="2">
      <formula>$G108&gt;0</formula>
    </cfRule>
  </conditionalFormatting>
  <conditionalFormatting sqref="E109">
    <cfRule type="expression" dxfId="501" priority="1">
      <formula>$G109&gt;0</formula>
    </cfRule>
  </conditionalFormatting>
  <hyperlinks>
    <hyperlink ref="L1" location="Contents!A1" display="BACK TO CONTENTS TAB" xr:uid="{EEDEB71A-FF6A-4C22-80A4-8175F74B451B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C61631-E38C-49C6-9147-7028C189F0E3}">
          <x14:formula1>
            <xm:f>Locations!$L:$L</xm:f>
          </x14:formula1>
          <xm:sqref>J2:M2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39912-D9A5-41BC-9428-3EED66CBC696}">
  <sheetPr>
    <tabColor rgb="FFFFD1D1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1668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000008500336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CN_CIL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Central Illinois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Location'!$C:$C,CN_CIL!$J$3,'Purchases by Location'!$K:$K,TEXT(CN_CIL!$H13,"00000000000000"))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Location'!$C:$C,CN_CIL!$J$3,'Purchases by Location'!$K:$K,TEXT(CN_CIL!$H14,"00000000000000"))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Location'!$C:$C,CN_CIL!$J$3,'Purchases by Location'!$K:$K,TEXT(CN_CIL!$H15,"00000000000000"))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Location'!$C:$C,CN_CIL!$J$3,'Purchases by Location'!$K:$K,TEXT(CN_CIL!$H16,"00000000000000"))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Location'!$C:$C,CN_CIL!$J$3,'Purchases by Location'!$K:$K,TEXT(CN_CIL!$H17,"00000000000000"))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Location'!$C:$C,CN_CIL!$J$3,'Purchases by Location'!$K:$K,TEXT(CN_CIL!$H18,"00000000000000"))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Location'!$C:$C,CN_CIL!$J$3,'Purchases by Location'!$K:$K,TEXT(CN_CIL!$H19,"00000000000000"))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Location'!$C:$C,CN_CIL!$J$3,'Purchases by Location'!$K:$K,TEXT(CN_CIL!$H20,"00000000000000"))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Location'!$C:$C,CN_CIL!$J$3,'Purchases by Location'!$K:$K,TEXT(CN_CIL!$H21,"00000000000000"))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Location'!$C:$C,CN_CIL!$J$3,'Purchases by Location'!$K:$K,TEXT(CN_CIL!$H22,"00000000000000"))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Location'!$C:$C,CN_CIL!$J$3,'Purchases by Location'!$K:$K,TEXT(CN_CIL!$H23,"00000000000000"))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Location'!$C:$C,CN_CIL!$J$3,'Purchases by Location'!$K:$K,TEXT(CN_CIL!$H25,"00000000000000"))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Location'!$C:$C,CN_CIL!$J$3,'Purchases by Location'!$K:$K,TEXT(CN_CIL!$H26,"00000000000000"))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Location'!$C:$C,CN_CIL!$J$3,'Purchases by Location'!$K:$K,TEXT(CN_CIL!$H27,"00000000000000"))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Location'!$C:$C,CN_CIL!$J$3,'Purchases by Location'!$K:$K,TEXT(CN_CIL!$H28,"00000000000000"))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Location'!$C:$C,CN_CIL!$J$3,'Purchases by Location'!$K:$K,TEXT(CN_CIL!$H29,"00000000000000"))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Location'!$C:$C,CN_CIL!$J$3,'Purchases by Location'!$K:$K,TEXT(CN_CIL!$H30,"00000000000000"))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Location'!$C:$C,CN_CIL!$J$3,'Purchases by Location'!$K:$K,TEXT(CN_CIL!$H31,"00000000000000"))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Location'!$C:$C,CN_CIL!$J$3,'Purchases by Location'!$K:$K,TEXT(CN_CIL!$H32,"00000000000000"))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Location'!$C:$C,CN_CIL!$J$3,'Purchases by Location'!$K:$K,TEXT(CN_CIL!$H33,"00000000000000"))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Location'!$C:$C,CN_CIL!$J$3,'Purchases by Location'!$K:$K,TEXT(CN_CIL!$H34,"00000000000000"))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Location'!$C:$C,CN_CIL!$J$3,'Purchases by Location'!$K:$K,TEXT(CN_CIL!$H35,"00000000000000"))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Location'!$C:$C,CN_CIL!$J$3,'Purchases by Location'!$K:$K,TEXT(CN_CIL!$H36,"00000000000000"))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Location'!$C:$C,CN_CIL!$J$3,'Purchases by Location'!$K:$K,TEXT(CN_CIL!$H37,"00000000000000"))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Location'!$C:$C,CN_CIL!$J$3,'Purchases by Location'!$K:$K,TEXT(CN_CIL!$H38,"00000000000000"))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Location'!$C:$C,CN_CIL!$J$3,'Purchases by Location'!$K:$K,TEXT(CN_CIL!$H39,"00000000000000"))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Location'!$C:$C,CN_CIL!$J$3,'Purchases by Location'!$K:$K,TEXT(CN_CIL!$H40,"00000000000000"))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Location'!$C:$C,CN_CIL!$J$3,'Purchases by Location'!$K:$K,TEXT(CN_CIL!$H41,"00000000000000"))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Location'!$C:$C,CN_CIL!$J$3,'Purchases by Location'!$K:$K,TEXT(CN_CIL!$H42,"00000000000000"))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Location'!$C:$C,CN_CIL!$J$3,'Purchases by Location'!$K:$K,TEXT(CN_CIL!$H43,"00000000000000"))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Location'!$C:$C,CN_CIL!$J$3,'Purchases by Location'!$K:$K,TEXT(CN_CIL!$H44,"00000000000000"))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Location'!$C:$C,CN_CIL!$J$3,'Purchases by Location'!$K:$K,TEXT(CN_CIL!$H45,"00000000000000"))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Location'!$C:$C,CN_CIL!$J$3,'Purchases by Location'!$K:$K,TEXT(CN_CIL!$H46,"00000000000000"))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Location'!$C:$C,CN_CIL!$J$3,'Purchases by Location'!$K:$K,TEXT(CN_CIL!$H47,"00000000000000"))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Location'!$C:$C,CN_CIL!$J$3,'Purchases by Location'!$K:$K,TEXT(CN_CIL!$H48,"00000000000000"))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Location'!$C:$C,CN_CIL!$J$3,'Purchases by Location'!$K:$K,TEXT(CN_CIL!$H49,"00000000000000"))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Location'!$C:$C,CN_CIL!$J$3,'Purchases by Location'!$K:$K,TEXT(CN_CIL!$H50,"00000000000000"))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Location'!$C:$C,CN_CIL!$J$3,'Purchases by Location'!$K:$K,TEXT(CN_CIL!$H51,"00000000000000"))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Location'!$C:$C,CN_CIL!$J$3,'Purchases by Location'!$K:$K,TEXT(CN_CIL!$H52,"00000000000000"))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Location'!$C:$C,CN_CIL!$J$3,'Purchases by Location'!$K:$K,TEXT(CN_CIL!$H53,"00000000000000"))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Location'!$C:$C,CN_CIL!$J$3,'Purchases by Location'!$K:$K,TEXT(CN_CIL!$H54,"00000000000000"))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Location'!$C:$C,CN_CIL!$J$3,'Purchases by Location'!$K:$K,TEXT(CN_CIL!$H55,"00000000000000"))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Renee Bowen</v>
      </c>
      <c r="E57" s="50" t="str">
        <f>IF(VLOOKUP($J$3,Locations!A:I,9,0)=0,"",VLOOKUP($J$3,Locations!A:I,9,0))</f>
        <v>Pacific Coast Mktg-IL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and Bus Dev Manager – Non-Commercial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rbowen@REDGOLD.com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317.414.3914 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Location'!$C:$C,CN_CIL!$J$3,'Purchases by Location'!$K:$K,TEXT(CN_CIL!$H61,"00000000000000"))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Location'!$C:$C,CN_CIL!$J$3,'Purchases by Location'!$K:$K,TEXT(CN_CIL!$H62,"00000000000000"))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Location'!$C:$C,CN_CIL!$J$3,'Purchases by Location'!$K:$K,TEXT(CN_CIL!$H63,"00000000000000"))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Location'!$C:$C,CN_CIL!$J$3,'Purchases by Location'!$K:$K,TEXT(CN_CIL!$H64,"00000000000000"))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Location'!$C:$C,CN_CIL!$J$3,'Purchases by Location'!$K:$K,TEXT(CN_CIL!$H65,"00000000000000"))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Location'!$C:$C,CN_CIL!$J$3,'Purchases by Location'!$K:$K,TEXT(CN_CIL!$H66,"00000000000000"))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Location'!$C:$C,CN_CIL!$J$3,'Purchases by Location'!$K:$K,TEXT(CN_CIL!$H67,"00000000000000"))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Location'!$C:$C,CN_CIL!$J$3,'Purchases by Location'!$K:$K,TEXT(CN_CIL!$H68,"00000000000000"))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Location'!$C:$C,CN_CIL!$J$3,'Purchases by Location'!$K:$K,TEXT(CN_CIL!$H69,"00000000000000"))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Location'!$C:$C,CN_CIL!$J$3,'Purchases by Location'!$K:$K,TEXT(CN_CIL!$H70,"00000000000000"))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Location'!$C:$C,CN_CIL!$J$3,'Purchases by Location'!$K:$K,TEXT(CN_CIL!$H71,"00000000000000"))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Location'!$C:$C,CN_CIL!$J$3,'Purchases by Location'!$K:$K,TEXT(CN_CIL!$H72,"00000000000000"))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Location'!$C:$C,CN_CIL!$J$3,'Purchases by Location'!$K:$K,TEXT(CN_CIL!$H73,"00000000000000"))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Location'!$C:$C,CN_CIL!$J$3,'Purchases by Location'!$K:$K,TEXT(CN_CIL!$H74,"00000000000000"))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Location'!$C:$C,CN_CIL!$J$3,'Purchases by Location'!$K:$K,TEXT(CN_CIL!$H75,"00000000000000"))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Location'!$C:$C,CN_CIL!$J$3,'Purchases by Location'!$K:$K,TEXT(CN_CIL!$H76,"00000000000000"))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Location'!$C:$C,CN_CIL!$J$3,'Purchases by Location'!$K:$K,TEXT(CN_CIL!$H77,"00000000000000"))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Location'!$C:$C,CN_CIL!$J$3,'Purchases by Location'!$K:$K,TEXT(CN_CIL!$H78,"00000000000000"))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Location'!$C:$C,CN_CIL!$J$3,'Purchases by Location'!$K:$K,TEXT(CN_CIL!$H79,"00000000000000"))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Location'!$C:$C,CN_CIL!$J$3,'Purchases by Location'!$K:$K,TEXT(CN_CIL!$H80,"00000000000000"))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Location'!$C:$C,CN_CIL!$J$3,'Purchases by Location'!$K:$K,TEXT(CN_CIL!$H81,"00000000000000"))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Location'!$C:$C,CN_CIL!$J$3,'Purchases by Location'!$K:$K,TEXT(CN_CIL!$H82,"00000000000000"))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Location'!$C:$C,CN_CIL!$J$3,'Purchases by Location'!$K:$K,TEXT(CN_CIL!$H83,"00000000000000"))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Location'!$C:$C,CN_CIL!$J$3,'Purchases by Location'!$K:$K,TEXT(CN_CIL!$H84,"00000000000000"))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Location'!$C:$C,CN_CIL!$J$3,'Purchases by Location'!$K:$K,TEXT(CN_CIL!$H85,"00000000000000"))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Location'!$C:$C,CN_CIL!$J$3,'Purchases by Location'!$K:$K,TEXT(CN_CIL!$H86,"00000000000000"))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Location'!$C:$C,CN_CIL!$J$3,'Purchases by Location'!$K:$K,TEXT(CN_CIL!$H87,"00000000000000"))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Location'!$C:$C,CN_CIL!$J$3,'Purchases by Location'!$K:$K,TEXT(CN_CIL!$H88,"00000000000000"))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Location'!$C:$C,CN_CIL!$J$3,'Purchases by Location'!$K:$K,TEXT(CN_CIL!$H89,"00000000000000"))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Location'!$C:$C,CN_CIL!$J$3,'Purchases by Location'!$K:$K,TEXT(CN_CIL!$H90,"00000000000000"))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Location'!$C:$C,CN_CIL!$J$3,'Purchases by Location'!$K:$K,TEXT(CN_CIL!$H91,"00000000000000"))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Location'!$C:$C,CN_CIL!$J$3,'Purchases by Location'!$K:$K,TEXT(CN_CIL!$H92,"00000000000000"))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Location'!$C:$C,CN_CIL!$J$3,'Purchases by Location'!$K:$K,TEXT(CN_CIL!$H93,"00000000000000"))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Location'!$C:$C,CN_CIL!$J$3,'Purchases by Location'!$K:$K,TEXT(CN_CIL!$H94,"00000000000000"))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Location'!$C:$C,CN_CIL!$J$3,'Purchases by Location'!$K:$K,TEXT(CN_CIL!$H95,"00000000000000"))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Location'!$C:$C,CN_CIL!$J$3,'Purchases by Location'!$K:$K,TEXT(CN_CIL!$H96,"00000000000000"))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Location'!$C:$C,CN_CIL!$J$3,'Purchases by Location'!$K:$K,TEXT(CN_CIL!$H97,"00000000000000"))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Location'!$C:$C,CN_CIL!$J$3,'Purchases by Location'!$K:$K,TEXT(CN_CIL!$H98,"00000000000000"))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Location'!$C:$C,CN_CIL!$J$3,'Purchases by Location'!$K:$K,TEXT(CN_CIL!$H99,"00000000000000"))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Location'!$C:$C,CN_CIL!$J$3,'Purchases by Location'!$K:$K,TEXT(CN_CIL!$H101,"00000000000000"))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Location'!$C:$C,CN_CIL!$J$3,'Purchases by Location'!$K:$K,TEXT(CN_CIL!$H102,"00000000000000"))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Location'!$C:$C,CN_CIL!$J$3,'Purchases by Location'!$K:$K,TEXT(CN_CIL!$H103,"00000000000000"))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Location'!$C:$C,CN_CIL!$J$3,'Purchases by Location'!$K:$K,TEXT(CN_CIL!$H104,"00000000000000"))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Location'!$C:$C,CN_CIL!$J$3,'Purchases by Location'!$K:$K,TEXT(CN_CIL!$H105,"00000000000000"))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Location'!$C:$C,CN_CIL!$J$3,'Purchases by Location'!$K:$K,TEXT(CN_CIL!$H106,"00000000000000"))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Location'!$C:$C,CN_CIL!$J$3,'Purchases by Location'!$K:$K,TEXT(CN_CIL!$H107,"00000000000000"))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Renee Bowen</v>
      </c>
      <c r="E109" s="50" t="str">
        <f>IF(VLOOKUP($J$3,Locations!A:I,9,0)=0,"",VLOOKUP($J$3,Locations!A:I,9,0))</f>
        <v>Pacific Coast Mktg-IL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and Bus Dev Manager – Non-Commercial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rbowen@REDGOLD.com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317.414.3914 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580" priority="18"/>
  </conditionalFormatting>
  <conditionalFormatting sqref="B71">
    <cfRule type="duplicateValues" dxfId="1579" priority="17"/>
  </conditionalFormatting>
  <conditionalFormatting sqref="B86 B88">
    <cfRule type="duplicateValues" dxfId="1578" priority="16"/>
  </conditionalFormatting>
  <conditionalFormatting sqref="B101:B107">
    <cfRule type="duplicateValues" dxfId="1577" priority="15"/>
  </conditionalFormatting>
  <conditionalFormatting sqref="B87 B34:B39 B25:B27 B49:B55 B45:B47 B41:B43">
    <cfRule type="duplicateValues" dxfId="1576" priority="19"/>
  </conditionalFormatting>
  <conditionalFormatting sqref="B72:B85 B89:B99 B62:B70">
    <cfRule type="duplicateValues" dxfId="1575" priority="20"/>
  </conditionalFormatting>
  <conditionalFormatting sqref="A10">
    <cfRule type="expression" dxfId="1574" priority="14">
      <formula>$H10&gt;0</formula>
    </cfRule>
  </conditionalFormatting>
  <conditionalFormatting sqref="B48">
    <cfRule type="duplicateValues" dxfId="1573" priority="13"/>
  </conditionalFormatting>
  <conditionalFormatting sqref="B44">
    <cfRule type="duplicateValues" dxfId="1572" priority="12"/>
  </conditionalFormatting>
  <conditionalFormatting sqref="B40">
    <cfRule type="duplicateValues" dxfId="1571" priority="11"/>
  </conditionalFormatting>
  <conditionalFormatting sqref="B29:B33">
    <cfRule type="duplicateValues" dxfId="1570" priority="10"/>
  </conditionalFormatting>
  <conditionalFormatting sqref="B28">
    <cfRule type="duplicateValues" dxfId="1569" priority="9"/>
  </conditionalFormatting>
  <conditionalFormatting sqref="A13:F55 A56:A60 D56:E60 A61:F107">
    <cfRule type="expression" dxfId="1568" priority="8">
      <formula>$G13&gt;0</formula>
    </cfRule>
  </conditionalFormatting>
  <conditionalFormatting sqref="B44">
    <cfRule type="duplicateValues" dxfId="1567" priority="7"/>
  </conditionalFormatting>
  <conditionalFormatting sqref="B48">
    <cfRule type="duplicateValues" dxfId="1566" priority="6"/>
  </conditionalFormatting>
  <conditionalFormatting sqref="B62:B67">
    <cfRule type="duplicateValues" dxfId="1565" priority="5"/>
  </conditionalFormatting>
  <conditionalFormatting sqref="B89:B91">
    <cfRule type="duplicateValues" dxfId="1564" priority="4"/>
  </conditionalFormatting>
  <conditionalFormatting sqref="B93:B96">
    <cfRule type="duplicateValues" dxfId="1563" priority="3"/>
  </conditionalFormatting>
  <conditionalFormatting sqref="A108:A112 D108:E108 D110:E112 D109">
    <cfRule type="expression" dxfId="1562" priority="2">
      <formula>$G108&gt;0</formula>
    </cfRule>
  </conditionalFormatting>
  <conditionalFormatting sqref="E109">
    <cfRule type="expression" dxfId="1561" priority="1">
      <formula>$G109&gt;0</formula>
    </cfRule>
  </conditionalFormatting>
  <hyperlinks>
    <hyperlink ref="L1" location="Contents!A1" display="BACK TO CONTENTS TAB" xr:uid="{EC8FF057-921A-49E9-AFD9-466C44C3325E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7A3460-454E-4563-99DC-A0B336CE23E3}">
          <x14:formula1>
            <xm:f>Locations!$L:$L</xm:f>
          </x14:formula1>
          <xm:sqref>J2:M2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B6632-720C-41CD-8388-099893AB92D9}">
  <sheetPr>
    <tabColor rgb="FFFFFFB3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1713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000008500039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SW_OKC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Oklahoma, OK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Location'!$C:$C,SW_OKC!$J$3,'Purchases by Location'!$K:$K,TEXT(SW_OKC!$H13,"00000000000000"))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Location'!$C:$C,SW_OKC!$J$3,'Purchases by Location'!$K:$K,TEXT(SW_OKC!$H14,"00000000000000"))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Location'!$C:$C,SW_OKC!$J$3,'Purchases by Location'!$K:$K,TEXT(SW_OKC!$H15,"00000000000000"))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Location'!$C:$C,SW_OKC!$J$3,'Purchases by Location'!$K:$K,TEXT(SW_OKC!$H16,"00000000000000"))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Location'!$C:$C,SW_OKC!$J$3,'Purchases by Location'!$K:$K,TEXT(SW_OKC!$H17,"00000000000000"))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Location'!$C:$C,SW_OKC!$J$3,'Purchases by Location'!$K:$K,TEXT(SW_OKC!$H18,"00000000000000"))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Location'!$C:$C,SW_OKC!$J$3,'Purchases by Location'!$K:$K,TEXT(SW_OKC!$H19,"00000000000000"))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Location'!$C:$C,SW_OKC!$J$3,'Purchases by Location'!$K:$K,TEXT(SW_OKC!$H20,"00000000000000"))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Location'!$C:$C,SW_OKC!$J$3,'Purchases by Location'!$K:$K,TEXT(SW_OKC!$H21,"00000000000000"))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Location'!$C:$C,SW_OKC!$J$3,'Purchases by Location'!$K:$K,TEXT(SW_OKC!$H22,"00000000000000"))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Location'!$C:$C,SW_OKC!$J$3,'Purchases by Location'!$K:$K,TEXT(SW_OKC!$H23,"00000000000000"))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Location'!$C:$C,SW_OKC!$J$3,'Purchases by Location'!$K:$K,TEXT(SW_OKC!$H25,"00000000000000"))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Location'!$C:$C,SW_OKC!$J$3,'Purchases by Location'!$K:$K,TEXT(SW_OKC!$H26,"00000000000000"))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Location'!$C:$C,SW_OKC!$J$3,'Purchases by Location'!$K:$K,TEXT(SW_OKC!$H27,"00000000000000"))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Location'!$C:$C,SW_OKC!$J$3,'Purchases by Location'!$K:$K,TEXT(SW_OKC!$H28,"00000000000000"))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Location'!$C:$C,SW_OKC!$J$3,'Purchases by Location'!$K:$K,TEXT(SW_OKC!$H29,"00000000000000"))</f>
        <v>1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Location'!$C:$C,SW_OKC!$J$3,'Purchases by Location'!$K:$K,TEXT(SW_OKC!$H30,"00000000000000"))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Location'!$C:$C,SW_OKC!$J$3,'Purchases by Location'!$K:$K,TEXT(SW_OKC!$H31,"00000000000000"))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Location'!$C:$C,SW_OKC!$J$3,'Purchases by Location'!$K:$K,TEXT(SW_OKC!$H32,"00000000000000"))</f>
        <v>1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Location'!$C:$C,SW_OKC!$J$3,'Purchases by Location'!$K:$K,TEXT(SW_OKC!$H33,"00000000000000"))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Location'!$C:$C,SW_OKC!$J$3,'Purchases by Location'!$K:$K,TEXT(SW_OKC!$H34,"00000000000000"))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Location'!$C:$C,SW_OKC!$J$3,'Purchases by Location'!$K:$K,TEXT(SW_OKC!$H35,"00000000000000"))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Location'!$C:$C,SW_OKC!$J$3,'Purchases by Location'!$K:$K,TEXT(SW_OKC!$H36,"00000000000000"))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Location'!$C:$C,SW_OKC!$J$3,'Purchases by Location'!$K:$K,TEXT(SW_OKC!$H37,"00000000000000"))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Location'!$C:$C,SW_OKC!$J$3,'Purchases by Location'!$K:$K,TEXT(SW_OKC!$H38,"00000000000000"))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Location'!$C:$C,SW_OKC!$J$3,'Purchases by Location'!$K:$K,TEXT(SW_OKC!$H39,"00000000000000"))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Location'!$C:$C,SW_OKC!$J$3,'Purchases by Location'!$K:$K,TEXT(SW_OKC!$H40,"00000000000000"))</f>
        <v>1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Location'!$C:$C,SW_OKC!$J$3,'Purchases by Location'!$K:$K,TEXT(SW_OKC!$H41,"00000000000000"))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Location'!$C:$C,SW_OKC!$J$3,'Purchases by Location'!$K:$K,TEXT(SW_OKC!$H42,"00000000000000"))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Location'!$C:$C,SW_OKC!$J$3,'Purchases by Location'!$K:$K,TEXT(SW_OKC!$H43,"00000000000000"))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Location'!$C:$C,SW_OKC!$J$3,'Purchases by Location'!$K:$K,TEXT(SW_OKC!$H44,"00000000000000"))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Location'!$C:$C,SW_OKC!$J$3,'Purchases by Location'!$K:$K,TEXT(SW_OKC!$H45,"00000000000000"))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Location'!$C:$C,SW_OKC!$J$3,'Purchases by Location'!$K:$K,TEXT(SW_OKC!$H46,"00000000000000"))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Location'!$C:$C,SW_OKC!$J$3,'Purchases by Location'!$K:$K,TEXT(SW_OKC!$H47,"00000000000000"))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Location'!$C:$C,SW_OKC!$J$3,'Purchases by Location'!$K:$K,TEXT(SW_OKC!$H48,"00000000000000"))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Location'!$C:$C,SW_OKC!$J$3,'Purchases by Location'!$K:$K,TEXT(SW_OKC!$H49,"00000000000000"))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Location'!$C:$C,SW_OKC!$J$3,'Purchases by Location'!$K:$K,TEXT(SW_OKC!$H50,"00000000000000"))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Location'!$C:$C,SW_OKC!$J$3,'Purchases by Location'!$K:$K,TEXT(SW_OKC!$H51,"00000000000000"))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Location'!$C:$C,SW_OKC!$J$3,'Purchases by Location'!$K:$K,TEXT(SW_OKC!$H52,"00000000000000"))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Location'!$C:$C,SW_OKC!$J$3,'Purchases by Location'!$K:$K,TEXT(SW_OKC!$H53,"00000000000000"))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Location'!$C:$C,SW_OKC!$J$3,'Purchases by Location'!$K:$K,TEXT(SW_OKC!$H54,"00000000000000"))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Location'!$C:$C,SW_OKC!$J$3,'Purchases by Location'!$K:$K,TEXT(SW_OKC!$H55,"00000000000000"))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Laura Roberts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Manager –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lroberts@REDGOLD.com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903.241.2610 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Location'!$C:$C,SW_OKC!$J$3,'Purchases by Location'!$K:$K,TEXT(SW_OKC!$H61,"00000000000000"))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Location'!$C:$C,SW_OKC!$J$3,'Purchases by Location'!$K:$K,TEXT(SW_OKC!$H62,"00000000000000"))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Location'!$C:$C,SW_OKC!$J$3,'Purchases by Location'!$K:$K,TEXT(SW_OKC!$H63,"00000000000000"))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Location'!$C:$C,SW_OKC!$J$3,'Purchases by Location'!$K:$K,TEXT(SW_OKC!$H64,"00000000000000"))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Location'!$C:$C,SW_OKC!$J$3,'Purchases by Location'!$K:$K,TEXT(SW_OKC!$H65,"00000000000000"))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Location'!$C:$C,SW_OKC!$J$3,'Purchases by Location'!$K:$K,TEXT(SW_OKC!$H66,"00000000000000"))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Location'!$C:$C,SW_OKC!$J$3,'Purchases by Location'!$K:$K,TEXT(SW_OKC!$H67,"00000000000000"))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Location'!$C:$C,SW_OKC!$J$3,'Purchases by Location'!$K:$K,TEXT(SW_OKC!$H68,"00000000000000"))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Location'!$C:$C,SW_OKC!$J$3,'Purchases by Location'!$K:$K,TEXT(SW_OKC!$H69,"00000000000000"))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Location'!$C:$C,SW_OKC!$J$3,'Purchases by Location'!$K:$K,TEXT(SW_OKC!$H70,"00000000000000"))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Location'!$C:$C,SW_OKC!$J$3,'Purchases by Location'!$K:$K,TEXT(SW_OKC!$H71,"00000000000000"))</f>
        <v>1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Location'!$C:$C,SW_OKC!$J$3,'Purchases by Location'!$K:$K,TEXT(SW_OKC!$H72,"00000000000000"))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Location'!$C:$C,SW_OKC!$J$3,'Purchases by Location'!$K:$K,TEXT(SW_OKC!$H73,"00000000000000"))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Location'!$C:$C,SW_OKC!$J$3,'Purchases by Location'!$K:$K,TEXT(SW_OKC!$H74,"00000000000000"))</f>
        <v>1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Location'!$C:$C,SW_OKC!$J$3,'Purchases by Location'!$K:$K,TEXT(SW_OKC!$H75,"00000000000000"))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Location'!$C:$C,SW_OKC!$J$3,'Purchases by Location'!$K:$K,TEXT(SW_OKC!$H76,"00000000000000"))</f>
        <v>1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Location'!$C:$C,SW_OKC!$J$3,'Purchases by Location'!$K:$K,TEXT(SW_OKC!$H77,"00000000000000"))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Location'!$C:$C,SW_OKC!$J$3,'Purchases by Location'!$K:$K,TEXT(SW_OKC!$H78,"00000000000000"))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Location'!$C:$C,SW_OKC!$J$3,'Purchases by Location'!$K:$K,TEXT(SW_OKC!$H79,"00000000000000"))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Location'!$C:$C,SW_OKC!$J$3,'Purchases by Location'!$K:$K,TEXT(SW_OKC!$H80,"00000000000000"))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Location'!$C:$C,SW_OKC!$J$3,'Purchases by Location'!$K:$K,TEXT(SW_OKC!$H81,"00000000000000"))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Location'!$C:$C,SW_OKC!$J$3,'Purchases by Location'!$K:$K,TEXT(SW_OKC!$H82,"00000000000000"))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Location'!$C:$C,SW_OKC!$J$3,'Purchases by Location'!$K:$K,TEXT(SW_OKC!$H83,"00000000000000"))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Location'!$C:$C,SW_OKC!$J$3,'Purchases by Location'!$K:$K,TEXT(SW_OKC!$H84,"00000000000000"))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Location'!$C:$C,SW_OKC!$J$3,'Purchases by Location'!$K:$K,TEXT(SW_OKC!$H85,"00000000000000"))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Location'!$C:$C,SW_OKC!$J$3,'Purchases by Location'!$K:$K,TEXT(SW_OKC!$H86,"00000000000000"))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Location'!$C:$C,SW_OKC!$J$3,'Purchases by Location'!$K:$K,TEXT(SW_OKC!$H87,"00000000000000"))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Location'!$C:$C,SW_OKC!$J$3,'Purchases by Location'!$K:$K,TEXT(SW_OKC!$H88,"00000000000000"))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Location'!$C:$C,SW_OKC!$J$3,'Purchases by Location'!$K:$K,TEXT(SW_OKC!$H89,"00000000000000"))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Location'!$C:$C,SW_OKC!$J$3,'Purchases by Location'!$K:$K,TEXT(SW_OKC!$H90,"00000000000000"))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Location'!$C:$C,SW_OKC!$J$3,'Purchases by Location'!$K:$K,TEXT(SW_OKC!$H91,"00000000000000"))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Location'!$C:$C,SW_OKC!$J$3,'Purchases by Location'!$K:$K,TEXT(SW_OKC!$H92,"00000000000000"))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Location'!$C:$C,SW_OKC!$J$3,'Purchases by Location'!$K:$K,TEXT(SW_OKC!$H93,"00000000000000"))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Location'!$C:$C,SW_OKC!$J$3,'Purchases by Location'!$K:$K,TEXT(SW_OKC!$H94,"00000000000000"))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Location'!$C:$C,SW_OKC!$J$3,'Purchases by Location'!$K:$K,TEXT(SW_OKC!$H95,"00000000000000"))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Location'!$C:$C,SW_OKC!$J$3,'Purchases by Location'!$K:$K,TEXT(SW_OKC!$H96,"00000000000000"))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Location'!$C:$C,SW_OKC!$J$3,'Purchases by Location'!$K:$K,TEXT(SW_OKC!$H97,"00000000000000"))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Location'!$C:$C,SW_OKC!$J$3,'Purchases by Location'!$K:$K,TEXT(SW_OKC!$H98,"00000000000000"))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Location'!$C:$C,SW_OKC!$J$3,'Purchases by Location'!$K:$K,TEXT(SW_OKC!$H99,"00000000000000"))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Location'!$C:$C,SW_OKC!$J$3,'Purchases by Location'!$K:$K,TEXT(SW_OKC!$H101,"00000000000000"))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Location'!$C:$C,SW_OKC!$J$3,'Purchases by Location'!$K:$K,TEXT(SW_OKC!$H102,"00000000000000"))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Location'!$C:$C,SW_OKC!$J$3,'Purchases by Location'!$K:$K,TEXT(SW_OKC!$H103,"00000000000000"))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Location'!$C:$C,SW_OKC!$J$3,'Purchases by Location'!$K:$K,TEXT(SW_OKC!$H104,"00000000000000"))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Location'!$C:$C,SW_OKC!$J$3,'Purchases by Location'!$K:$K,TEXT(SW_OKC!$H105,"00000000000000"))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Location'!$C:$C,SW_OKC!$J$3,'Purchases by Location'!$K:$K,TEXT(SW_OKC!$H106,"00000000000000"))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Location'!$C:$C,SW_OKC!$J$3,'Purchases by Location'!$K:$K,TEXT(SW_OKC!$H107,"00000000000000"))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Laura Roberts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Manager –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lroberts@REDGOLD.com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903.241.2610 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500" priority="18"/>
  </conditionalFormatting>
  <conditionalFormatting sqref="B71">
    <cfRule type="duplicateValues" dxfId="499" priority="17"/>
  </conditionalFormatting>
  <conditionalFormatting sqref="B86 B88">
    <cfRule type="duplicateValues" dxfId="498" priority="16"/>
  </conditionalFormatting>
  <conditionalFormatting sqref="B101:B107">
    <cfRule type="duplicateValues" dxfId="497" priority="15"/>
  </conditionalFormatting>
  <conditionalFormatting sqref="B87 B34:B39 B25:B27 B49:B55 B45:B47 B41:B43">
    <cfRule type="duplicateValues" dxfId="496" priority="19"/>
  </conditionalFormatting>
  <conditionalFormatting sqref="B72:B85 B89:B99 B62:B70">
    <cfRule type="duplicateValues" dxfId="495" priority="20"/>
  </conditionalFormatting>
  <conditionalFormatting sqref="A10">
    <cfRule type="expression" dxfId="494" priority="14">
      <formula>$H10&gt;0</formula>
    </cfRule>
  </conditionalFormatting>
  <conditionalFormatting sqref="B48">
    <cfRule type="duplicateValues" dxfId="493" priority="13"/>
  </conditionalFormatting>
  <conditionalFormatting sqref="B44">
    <cfRule type="duplicateValues" dxfId="492" priority="12"/>
  </conditionalFormatting>
  <conditionalFormatting sqref="B40">
    <cfRule type="duplicateValues" dxfId="491" priority="11"/>
  </conditionalFormatting>
  <conditionalFormatting sqref="B29:B33">
    <cfRule type="duplicateValues" dxfId="490" priority="10"/>
  </conditionalFormatting>
  <conditionalFormatting sqref="B28">
    <cfRule type="duplicateValues" dxfId="489" priority="9"/>
  </conditionalFormatting>
  <conditionalFormatting sqref="A13:F55 A56:A60 D56:E60 A61:F107">
    <cfRule type="expression" dxfId="488" priority="8">
      <formula>$G13&gt;0</formula>
    </cfRule>
  </conditionalFormatting>
  <conditionalFormatting sqref="B44">
    <cfRule type="duplicateValues" dxfId="487" priority="7"/>
  </conditionalFormatting>
  <conditionalFormatting sqref="B48">
    <cfRule type="duplicateValues" dxfId="486" priority="6"/>
  </conditionalFormatting>
  <conditionalFormatting sqref="B62:B67">
    <cfRule type="duplicateValues" dxfId="485" priority="5"/>
  </conditionalFormatting>
  <conditionalFormatting sqref="B89:B91">
    <cfRule type="duplicateValues" dxfId="484" priority="4"/>
  </conditionalFormatting>
  <conditionalFormatting sqref="B93:B96">
    <cfRule type="duplicateValues" dxfId="483" priority="3"/>
  </conditionalFormatting>
  <conditionalFormatting sqref="A108:A112 D108:E108 D110:E112 D109">
    <cfRule type="expression" dxfId="482" priority="2">
      <formula>$G108&gt;0</formula>
    </cfRule>
  </conditionalFormatting>
  <conditionalFormatting sqref="E109">
    <cfRule type="expression" dxfId="481" priority="1">
      <formula>$G109&gt;0</formula>
    </cfRule>
  </conditionalFormatting>
  <hyperlinks>
    <hyperlink ref="L1" location="Contents!A1" display="BACK TO CONTENTS TAB" xr:uid="{457B0780-05C6-4D64-8F5A-DC498F936DE4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F54E949-56B5-49BD-9112-282A08E1DCFF}">
          <x14:formula1>
            <xm:f>Locations!$L:$L</xm:f>
          </x14:formula1>
          <xm:sqref>J2:M2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57A7C-0671-4462-BF8F-BBD2ED4C552A}">
  <sheetPr>
    <tabColor rgb="FFFFFFB3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1550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000008500006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SW_DLS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Dallas, TX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Location'!$C:$C,SW_DLS!$J$3,'Purchases by Location'!$K:$K,TEXT(SW_DLS!$H13,"00000000000000"))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Location'!$C:$C,SW_DLS!$J$3,'Purchases by Location'!$K:$K,TEXT(SW_DLS!$H14,"00000000000000"))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Location'!$C:$C,SW_DLS!$J$3,'Purchases by Location'!$K:$K,TEXT(SW_DLS!$H15,"00000000000000"))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Location'!$C:$C,SW_DLS!$J$3,'Purchases by Location'!$K:$K,TEXT(SW_DLS!$H16,"00000000000000"))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Location'!$C:$C,SW_DLS!$J$3,'Purchases by Location'!$K:$K,TEXT(SW_DLS!$H17,"00000000000000"))</f>
        <v>1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Location'!$C:$C,SW_DLS!$J$3,'Purchases by Location'!$K:$K,TEXT(SW_DLS!$H18,"00000000000000"))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Location'!$C:$C,SW_DLS!$J$3,'Purchases by Location'!$K:$K,TEXT(SW_DLS!$H19,"00000000000000"))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Location'!$C:$C,SW_DLS!$J$3,'Purchases by Location'!$K:$K,TEXT(SW_DLS!$H20,"00000000000000"))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Location'!$C:$C,SW_DLS!$J$3,'Purchases by Location'!$K:$K,TEXT(SW_DLS!$H21,"00000000000000"))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Location'!$C:$C,SW_DLS!$J$3,'Purchases by Location'!$K:$K,TEXT(SW_DLS!$H22,"00000000000000"))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Location'!$C:$C,SW_DLS!$J$3,'Purchases by Location'!$K:$K,TEXT(SW_DLS!$H23,"00000000000000"))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Location'!$C:$C,SW_DLS!$J$3,'Purchases by Location'!$K:$K,TEXT(SW_DLS!$H25,"00000000000000"))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Location'!$C:$C,SW_DLS!$J$3,'Purchases by Location'!$K:$K,TEXT(SW_DLS!$H26,"00000000000000"))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Location'!$C:$C,SW_DLS!$J$3,'Purchases by Location'!$K:$K,TEXT(SW_DLS!$H27,"00000000000000"))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Location'!$C:$C,SW_DLS!$J$3,'Purchases by Location'!$K:$K,TEXT(SW_DLS!$H28,"00000000000000"))</f>
        <v>1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Location'!$C:$C,SW_DLS!$J$3,'Purchases by Location'!$K:$K,TEXT(SW_DLS!$H29,"00000000000000"))</f>
        <v>2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Location'!$C:$C,SW_DLS!$J$3,'Purchases by Location'!$K:$K,TEXT(SW_DLS!$H30,"00000000000000"))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Location'!$C:$C,SW_DLS!$J$3,'Purchases by Location'!$K:$K,TEXT(SW_DLS!$H31,"00000000000000"))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Location'!$C:$C,SW_DLS!$J$3,'Purchases by Location'!$K:$K,TEXT(SW_DLS!$H32,"00000000000000"))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Location'!$C:$C,SW_DLS!$J$3,'Purchases by Location'!$K:$K,TEXT(SW_DLS!$H33,"00000000000000"))</f>
        <v>1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Location'!$C:$C,SW_DLS!$J$3,'Purchases by Location'!$K:$K,TEXT(SW_DLS!$H34,"00000000000000"))</f>
        <v>1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Location'!$C:$C,SW_DLS!$J$3,'Purchases by Location'!$K:$K,TEXT(SW_DLS!$H35,"00000000000000"))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Location'!$C:$C,SW_DLS!$J$3,'Purchases by Location'!$K:$K,TEXT(SW_DLS!$H36,"00000000000000"))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Location'!$C:$C,SW_DLS!$J$3,'Purchases by Location'!$K:$K,TEXT(SW_DLS!$H37,"00000000000000"))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Location'!$C:$C,SW_DLS!$J$3,'Purchases by Location'!$K:$K,TEXT(SW_DLS!$H38,"00000000000000"))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Location'!$C:$C,SW_DLS!$J$3,'Purchases by Location'!$K:$K,TEXT(SW_DLS!$H39,"00000000000000"))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Location'!$C:$C,SW_DLS!$J$3,'Purchases by Location'!$K:$K,TEXT(SW_DLS!$H40,"00000000000000"))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Location'!$C:$C,SW_DLS!$J$3,'Purchases by Location'!$K:$K,TEXT(SW_DLS!$H41,"00000000000000"))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Location'!$C:$C,SW_DLS!$J$3,'Purchases by Location'!$K:$K,TEXT(SW_DLS!$H42,"00000000000000"))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Location'!$C:$C,SW_DLS!$J$3,'Purchases by Location'!$K:$K,TEXT(SW_DLS!$H43,"00000000000000"))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Location'!$C:$C,SW_DLS!$J$3,'Purchases by Location'!$K:$K,TEXT(SW_DLS!$H44,"00000000000000"))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Location'!$C:$C,SW_DLS!$J$3,'Purchases by Location'!$K:$K,TEXT(SW_DLS!$H45,"00000000000000"))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Location'!$C:$C,SW_DLS!$J$3,'Purchases by Location'!$K:$K,TEXT(SW_DLS!$H46,"00000000000000"))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Location'!$C:$C,SW_DLS!$J$3,'Purchases by Location'!$K:$K,TEXT(SW_DLS!$H47,"00000000000000"))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Location'!$C:$C,SW_DLS!$J$3,'Purchases by Location'!$K:$K,TEXT(SW_DLS!$H48,"00000000000000"))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Location'!$C:$C,SW_DLS!$J$3,'Purchases by Location'!$K:$K,TEXT(SW_DLS!$H49,"00000000000000"))</f>
        <v>1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Location'!$C:$C,SW_DLS!$J$3,'Purchases by Location'!$K:$K,TEXT(SW_DLS!$H50,"00000000000000"))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Location'!$C:$C,SW_DLS!$J$3,'Purchases by Location'!$K:$K,TEXT(SW_DLS!$H51,"00000000000000"))</f>
        <v>1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Location'!$C:$C,SW_DLS!$J$3,'Purchases by Location'!$K:$K,TEXT(SW_DLS!$H52,"00000000000000"))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Location'!$C:$C,SW_DLS!$J$3,'Purchases by Location'!$K:$K,TEXT(SW_DLS!$H53,"00000000000000"))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Location'!$C:$C,SW_DLS!$J$3,'Purchases by Location'!$K:$K,TEXT(SW_DLS!$H54,"00000000000000"))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Location'!$C:$C,SW_DLS!$J$3,'Purchases by Location'!$K:$K,TEXT(SW_DLS!$H55,"00000000000000"))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Laura Roberts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Manager –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lroberts@REDGOLD.com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903.241.2610 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Location'!$C:$C,SW_DLS!$J$3,'Purchases by Location'!$K:$K,TEXT(SW_DLS!$H61,"00000000000000"))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Location'!$C:$C,SW_DLS!$J$3,'Purchases by Location'!$K:$K,TEXT(SW_DLS!$H62,"00000000000000"))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Location'!$C:$C,SW_DLS!$J$3,'Purchases by Location'!$K:$K,TEXT(SW_DLS!$H63,"00000000000000"))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Location'!$C:$C,SW_DLS!$J$3,'Purchases by Location'!$K:$K,TEXT(SW_DLS!$H64,"00000000000000"))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Location'!$C:$C,SW_DLS!$J$3,'Purchases by Location'!$K:$K,TEXT(SW_DLS!$H65,"00000000000000"))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Location'!$C:$C,SW_DLS!$J$3,'Purchases by Location'!$K:$K,TEXT(SW_DLS!$H66,"00000000000000"))</f>
        <v>1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Location'!$C:$C,SW_DLS!$J$3,'Purchases by Location'!$K:$K,TEXT(SW_DLS!$H67,"00000000000000"))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Location'!$C:$C,SW_DLS!$J$3,'Purchases by Location'!$K:$K,TEXT(SW_DLS!$H68,"00000000000000"))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Location'!$C:$C,SW_DLS!$J$3,'Purchases by Location'!$K:$K,TEXT(SW_DLS!$H69,"00000000000000"))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Location'!$C:$C,SW_DLS!$J$3,'Purchases by Location'!$K:$K,TEXT(SW_DLS!$H70,"00000000000000"))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Location'!$C:$C,SW_DLS!$J$3,'Purchases by Location'!$K:$K,TEXT(SW_DLS!$H71,"00000000000000"))</f>
        <v>1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Location'!$C:$C,SW_DLS!$J$3,'Purchases by Location'!$K:$K,TEXT(SW_DLS!$H72,"00000000000000"))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Location'!$C:$C,SW_DLS!$J$3,'Purchases by Location'!$K:$K,TEXT(SW_DLS!$H73,"00000000000000"))</f>
        <v>1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Location'!$C:$C,SW_DLS!$J$3,'Purchases by Location'!$K:$K,TEXT(SW_DLS!$H74,"00000000000000"))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Location'!$C:$C,SW_DLS!$J$3,'Purchases by Location'!$K:$K,TEXT(SW_DLS!$H75,"00000000000000"))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Location'!$C:$C,SW_DLS!$J$3,'Purchases by Location'!$K:$K,TEXT(SW_DLS!$H76,"00000000000000"))</f>
        <v>1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Location'!$C:$C,SW_DLS!$J$3,'Purchases by Location'!$K:$K,TEXT(SW_DLS!$H77,"00000000000000"))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Location'!$C:$C,SW_DLS!$J$3,'Purchases by Location'!$K:$K,TEXT(SW_DLS!$H78,"00000000000000"))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Location'!$C:$C,SW_DLS!$J$3,'Purchases by Location'!$K:$K,TEXT(SW_DLS!$H79,"00000000000000"))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Location'!$C:$C,SW_DLS!$J$3,'Purchases by Location'!$K:$K,TEXT(SW_DLS!$H80,"00000000000000"))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Location'!$C:$C,SW_DLS!$J$3,'Purchases by Location'!$K:$K,TEXT(SW_DLS!$H81,"00000000000000"))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Location'!$C:$C,SW_DLS!$J$3,'Purchases by Location'!$K:$K,TEXT(SW_DLS!$H82,"00000000000000"))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Location'!$C:$C,SW_DLS!$J$3,'Purchases by Location'!$K:$K,TEXT(SW_DLS!$H83,"00000000000000"))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Location'!$C:$C,SW_DLS!$J$3,'Purchases by Location'!$K:$K,TEXT(SW_DLS!$H84,"00000000000000"))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Location'!$C:$C,SW_DLS!$J$3,'Purchases by Location'!$K:$K,TEXT(SW_DLS!$H85,"00000000000000"))</f>
        <v>1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Location'!$C:$C,SW_DLS!$J$3,'Purchases by Location'!$K:$K,TEXT(SW_DLS!$H86,"00000000000000"))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Location'!$C:$C,SW_DLS!$J$3,'Purchases by Location'!$K:$K,TEXT(SW_DLS!$H87,"00000000000000"))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Location'!$C:$C,SW_DLS!$J$3,'Purchases by Location'!$K:$K,TEXT(SW_DLS!$H88,"00000000000000"))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Location'!$C:$C,SW_DLS!$J$3,'Purchases by Location'!$K:$K,TEXT(SW_DLS!$H89,"00000000000000"))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Location'!$C:$C,SW_DLS!$J$3,'Purchases by Location'!$K:$K,TEXT(SW_DLS!$H90,"00000000000000"))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Location'!$C:$C,SW_DLS!$J$3,'Purchases by Location'!$K:$K,TEXT(SW_DLS!$H91,"00000000000000"))</f>
        <v>1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Location'!$C:$C,SW_DLS!$J$3,'Purchases by Location'!$K:$K,TEXT(SW_DLS!$H92,"00000000000000"))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Location'!$C:$C,SW_DLS!$J$3,'Purchases by Location'!$K:$K,TEXT(SW_DLS!$H93,"00000000000000"))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Location'!$C:$C,SW_DLS!$J$3,'Purchases by Location'!$K:$K,TEXT(SW_DLS!$H94,"00000000000000"))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Location'!$C:$C,SW_DLS!$J$3,'Purchases by Location'!$K:$K,TEXT(SW_DLS!$H95,"00000000000000"))</f>
        <v>1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Location'!$C:$C,SW_DLS!$J$3,'Purchases by Location'!$K:$K,TEXT(SW_DLS!$H96,"00000000000000"))</f>
        <v>1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Location'!$C:$C,SW_DLS!$J$3,'Purchases by Location'!$K:$K,TEXT(SW_DLS!$H97,"00000000000000"))</f>
        <v>1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Location'!$C:$C,SW_DLS!$J$3,'Purchases by Location'!$K:$K,TEXT(SW_DLS!$H98,"00000000000000"))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Location'!$C:$C,SW_DLS!$J$3,'Purchases by Location'!$K:$K,TEXT(SW_DLS!$H99,"00000000000000"))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Location'!$C:$C,SW_DLS!$J$3,'Purchases by Location'!$K:$K,TEXT(SW_DLS!$H101,"00000000000000"))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Location'!$C:$C,SW_DLS!$J$3,'Purchases by Location'!$K:$K,TEXT(SW_DLS!$H102,"00000000000000"))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Location'!$C:$C,SW_DLS!$J$3,'Purchases by Location'!$K:$K,TEXT(SW_DLS!$H103,"00000000000000"))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Location'!$C:$C,SW_DLS!$J$3,'Purchases by Location'!$K:$K,TEXT(SW_DLS!$H104,"00000000000000"))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Location'!$C:$C,SW_DLS!$J$3,'Purchases by Location'!$K:$K,TEXT(SW_DLS!$H105,"00000000000000"))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Location'!$C:$C,SW_DLS!$J$3,'Purchases by Location'!$K:$K,TEXT(SW_DLS!$H106,"00000000000000"))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Location'!$C:$C,SW_DLS!$J$3,'Purchases by Location'!$K:$K,TEXT(SW_DLS!$H107,"00000000000000"))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Laura Roberts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Manager –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lroberts@REDGOLD.com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903.241.2610 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480" priority="18"/>
  </conditionalFormatting>
  <conditionalFormatting sqref="B71">
    <cfRule type="duplicateValues" dxfId="479" priority="17"/>
  </conditionalFormatting>
  <conditionalFormatting sqref="B86 B88">
    <cfRule type="duplicateValues" dxfId="478" priority="16"/>
  </conditionalFormatting>
  <conditionalFormatting sqref="B101:B107">
    <cfRule type="duplicateValues" dxfId="477" priority="15"/>
  </conditionalFormatting>
  <conditionalFormatting sqref="B87 B34:B39 B25:B27 B49:B55 B45:B47 B41:B43">
    <cfRule type="duplicateValues" dxfId="476" priority="19"/>
  </conditionalFormatting>
  <conditionalFormatting sqref="B72:B85 B89:B99 B62:B70">
    <cfRule type="duplicateValues" dxfId="475" priority="20"/>
  </conditionalFormatting>
  <conditionalFormatting sqref="A10">
    <cfRule type="expression" dxfId="474" priority="14">
      <formula>$H10&gt;0</formula>
    </cfRule>
  </conditionalFormatting>
  <conditionalFormatting sqref="B48">
    <cfRule type="duplicateValues" dxfId="473" priority="13"/>
  </conditionalFormatting>
  <conditionalFormatting sqref="B44">
    <cfRule type="duplicateValues" dxfId="472" priority="12"/>
  </conditionalFormatting>
  <conditionalFormatting sqref="B40">
    <cfRule type="duplicateValues" dxfId="471" priority="11"/>
  </conditionalFormatting>
  <conditionalFormatting sqref="B29:B33">
    <cfRule type="duplicateValues" dxfId="470" priority="10"/>
  </conditionalFormatting>
  <conditionalFormatting sqref="B28">
    <cfRule type="duplicateValues" dxfId="469" priority="9"/>
  </conditionalFormatting>
  <conditionalFormatting sqref="A13:F55 A56:A60 D56:E60 A61:F107">
    <cfRule type="expression" dxfId="468" priority="8">
      <formula>$G13&gt;0</formula>
    </cfRule>
  </conditionalFormatting>
  <conditionalFormatting sqref="B44">
    <cfRule type="duplicateValues" dxfId="467" priority="7"/>
  </conditionalFormatting>
  <conditionalFormatting sqref="B48">
    <cfRule type="duplicateValues" dxfId="466" priority="6"/>
  </conditionalFormatting>
  <conditionalFormatting sqref="B62:B67">
    <cfRule type="duplicateValues" dxfId="465" priority="5"/>
  </conditionalFormatting>
  <conditionalFormatting sqref="B89:B91">
    <cfRule type="duplicateValues" dxfId="464" priority="4"/>
  </conditionalFormatting>
  <conditionalFormatting sqref="B93:B96">
    <cfRule type="duplicateValues" dxfId="463" priority="3"/>
  </conditionalFormatting>
  <conditionalFormatting sqref="A108:A112 D108:E108 D110:E112 D109">
    <cfRule type="expression" dxfId="462" priority="2">
      <formula>$G108&gt;0</formula>
    </cfRule>
  </conditionalFormatting>
  <conditionalFormatting sqref="E109">
    <cfRule type="expression" dxfId="461" priority="1">
      <formula>$G109&gt;0</formula>
    </cfRule>
  </conditionalFormatting>
  <hyperlinks>
    <hyperlink ref="L1" location="Contents!A1" display="BACK TO CONTENTS TAB" xr:uid="{83D3C1D5-371F-450B-8B64-5DDD237A81C1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40AE1E-6CFE-483A-804B-668A0D4E2A49}">
          <x14:formula1>
            <xm:f>Locations!$L:$L</xm:f>
          </x14:formula1>
          <xm:sqref>J2:M2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06DD8-4A34-4C72-A8E0-2DB474848D1D}">
  <sheetPr>
    <tabColor rgb="FFFFFFB3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1714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000008500023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SW_HST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Houston, TX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Location'!$C:$C,SW_HST!$J$3,'Purchases by Location'!$K:$K,TEXT(SW_HST!$H13,"00000000000000"))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Location'!$C:$C,SW_HST!$J$3,'Purchases by Location'!$K:$K,TEXT(SW_HST!$H14,"00000000000000"))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Location'!$C:$C,SW_HST!$J$3,'Purchases by Location'!$K:$K,TEXT(SW_HST!$H15,"00000000000000"))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Location'!$C:$C,SW_HST!$J$3,'Purchases by Location'!$K:$K,TEXT(SW_HST!$H16,"00000000000000"))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Location'!$C:$C,SW_HST!$J$3,'Purchases by Location'!$K:$K,TEXT(SW_HST!$H17,"00000000000000"))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Location'!$C:$C,SW_HST!$J$3,'Purchases by Location'!$K:$K,TEXT(SW_HST!$H18,"00000000000000"))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Location'!$C:$C,SW_HST!$J$3,'Purchases by Location'!$K:$K,TEXT(SW_HST!$H19,"00000000000000"))</f>
        <v>1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Location'!$C:$C,SW_HST!$J$3,'Purchases by Location'!$K:$K,TEXT(SW_HST!$H20,"00000000000000"))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Location'!$C:$C,SW_HST!$J$3,'Purchases by Location'!$K:$K,TEXT(SW_HST!$H21,"00000000000000"))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Location'!$C:$C,SW_HST!$J$3,'Purchases by Location'!$K:$K,TEXT(SW_HST!$H22,"00000000000000"))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Location'!$C:$C,SW_HST!$J$3,'Purchases by Location'!$K:$K,TEXT(SW_HST!$H23,"00000000000000"))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Location'!$C:$C,SW_HST!$J$3,'Purchases by Location'!$K:$K,TEXT(SW_HST!$H25,"00000000000000"))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Location'!$C:$C,SW_HST!$J$3,'Purchases by Location'!$K:$K,TEXT(SW_HST!$H26,"00000000000000"))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Location'!$C:$C,SW_HST!$J$3,'Purchases by Location'!$K:$K,TEXT(SW_HST!$H27,"00000000000000"))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Location'!$C:$C,SW_HST!$J$3,'Purchases by Location'!$K:$K,TEXT(SW_HST!$H28,"00000000000000"))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Location'!$C:$C,SW_HST!$J$3,'Purchases by Location'!$K:$K,TEXT(SW_HST!$H29,"00000000000000"))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Location'!$C:$C,SW_HST!$J$3,'Purchases by Location'!$K:$K,TEXT(SW_HST!$H30,"00000000000000"))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Location'!$C:$C,SW_HST!$J$3,'Purchases by Location'!$K:$K,TEXT(SW_HST!$H31,"00000000000000"))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Location'!$C:$C,SW_HST!$J$3,'Purchases by Location'!$K:$K,TEXT(SW_HST!$H32,"00000000000000"))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Location'!$C:$C,SW_HST!$J$3,'Purchases by Location'!$K:$K,TEXT(SW_HST!$H33,"00000000000000"))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Location'!$C:$C,SW_HST!$J$3,'Purchases by Location'!$K:$K,TEXT(SW_HST!$H34,"00000000000000"))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Location'!$C:$C,SW_HST!$J$3,'Purchases by Location'!$K:$K,TEXT(SW_HST!$H35,"00000000000000"))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Location'!$C:$C,SW_HST!$J$3,'Purchases by Location'!$K:$K,TEXT(SW_HST!$H36,"00000000000000"))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Location'!$C:$C,SW_HST!$J$3,'Purchases by Location'!$K:$K,TEXT(SW_HST!$H37,"00000000000000"))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Location'!$C:$C,SW_HST!$J$3,'Purchases by Location'!$K:$K,TEXT(SW_HST!$H38,"00000000000000"))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Location'!$C:$C,SW_HST!$J$3,'Purchases by Location'!$K:$K,TEXT(SW_HST!$H39,"00000000000000"))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Location'!$C:$C,SW_HST!$J$3,'Purchases by Location'!$K:$K,TEXT(SW_HST!$H40,"00000000000000"))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Location'!$C:$C,SW_HST!$J$3,'Purchases by Location'!$K:$K,TEXT(SW_HST!$H41,"00000000000000"))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Location'!$C:$C,SW_HST!$J$3,'Purchases by Location'!$K:$K,TEXT(SW_HST!$H42,"00000000000000"))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Location'!$C:$C,SW_HST!$J$3,'Purchases by Location'!$K:$K,TEXT(SW_HST!$H43,"00000000000000"))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Location'!$C:$C,SW_HST!$J$3,'Purchases by Location'!$K:$K,TEXT(SW_HST!$H44,"00000000000000"))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Location'!$C:$C,SW_HST!$J$3,'Purchases by Location'!$K:$K,TEXT(SW_HST!$H45,"00000000000000"))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Location'!$C:$C,SW_HST!$J$3,'Purchases by Location'!$K:$K,TEXT(SW_HST!$H46,"00000000000000"))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Location'!$C:$C,SW_HST!$J$3,'Purchases by Location'!$K:$K,TEXT(SW_HST!$H47,"00000000000000"))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Location'!$C:$C,SW_HST!$J$3,'Purchases by Location'!$K:$K,TEXT(SW_HST!$H48,"00000000000000"))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Location'!$C:$C,SW_HST!$J$3,'Purchases by Location'!$K:$K,TEXT(SW_HST!$H49,"00000000000000"))</f>
        <v>1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Location'!$C:$C,SW_HST!$J$3,'Purchases by Location'!$K:$K,TEXT(SW_HST!$H50,"00000000000000"))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Location'!$C:$C,SW_HST!$J$3,'Purchases by Location'!$K:$K,TEXT(SW_HST!$H51,"00000000000000"))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Location'!$C:$C,SW_HST!$J$3,'Purchases by Location'!$K:$K,TEXT(SW_HST!$H52,"00000000000000"))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Location'!$C:$C,SW_HST!$J$3,'Purchases by Location'!$K:$K,TEXT(SW_HST!$H53,"00000000000000"))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Location'!$C:$C,SW_HST!$J$3,'Purchases by Location'!$K:$K,TEXT(SW_HST!$H54,"00000000000000"))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Location'!$C:$C,SW_HST!$J$3,'Purchases by Location'!$K:$K,TEXT(SW_HST!$H55,"00000000000000"))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Laura Roberts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Manager –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lroberts@REDGOLD.com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903.241.2610 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Location'!$C:$C,SW_HST!$J$3,'Purchases by Location'!$K:$K,TEXT(SW_HST!$H61,"00000000000000"))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Location'!$C:$C,SW_HST!$J$3,'Purchases by Location'!$K:$K,TEXT(SW_HST!$H62,"00000000000000"))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Location'!$C:$C,SW_HST!$J$3,'Purchases by Location'!$K:$K,TEXT(SW_HST!$H63,"00000000000000"))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Location'!$C:$C,SW_HST!$J$3,'Purchases by Location'!$K:$K,TEXT(SW_HST!$H64,"00000000000000"))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Location'!$C:$C,SW_HST!$J$3,'Purchases by Location'!$K:$K,TEXT(SW_HST!$H65,"00000000000000"))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Location'!$C:$C,SW_HST!$J$3,'Purchases by Location'!$K:$K,TEXT(SW_HST!$H66,"00000000000000"))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Location'!$C:$C,SW_HST!$J$3,'Purchases by Location'!$K:$K,TEXT(SW_HST!$H67,"00000000000000"))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Location'!$C:$C,SW_HST!$J$3,'Purchases by Location'!$K:$K,TEXT(SW_HST!$H68,"00000000000000"))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Location'!$C:$C,SW_HST!$J$3,'Purchases by Location'!$K:$K,TEXT(SW_HST!$H69,"00000000000000"))</f>
        <v>2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Location'!$C:$C,SW_HST!$J$3,'Purchases by Location'!$K:$K,TEXT(SW_HST!$H70,"00000000000000"))</f>
        <v>1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Location'!$C:$C,SW_HST!$J$3,'Purchases by Location'!$K:$K,TEXT(SW_HST!$H71,"00000000000000"))</f>
        <v>1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Location'!$C:$C,SW_HST!$J$3,'Purchases by Location'!$K:$K,TEXT(SW_HST!$H72,"00000000000000"))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Location'!$C:$C,SW_HST!$J$3,'Purchases by Location'!$K:$K,TEXT(SW_HST!$H73,"00000000000000"))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Location'!$C:$C,SW_HST!$J$3,'Purchases by Location'!$K:$K,TEXT(SW_HST!$H74,"00000000000000"))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Location'!$C:$C,SW_HST!$J$3,'Purchases by Location'!$K:$K,TEXT(SW_HST!$H75,"00000000000000"))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Location'!$C:$C,SW_HST!$J$3,'Purchases by Location'!$K:$K,TEXT(SW_HST!$H76,"00000000000000"))</f>
        <v>1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Location'!$C:$C,SW_HST!$J$3,'Purchases by Location'!$K:$K,TEXT(SW_HST!$H77,"00000000000000"))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Location'!$C:$C,SW_HST!$J$3,'Purchases by Location'!$K:$K,TEXT(SW_HST!$H78,"00000000000000"))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Location'!$C:$C,SW_HST!$J$3,'Purchases by Location'!$K:$K,TEXT(SW_HST!$H79,"00000000000000"))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Location'!$C:$C,SW_HST!$J$3,'Purchases by Location'!$K:$K,TEXT(SW_HST!$H80,"00000000000000"))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Location'!$C:$C,SW_HST!$J$3,'Purchases by Location'!$K:$K,TEXT(SW_HST!$H81,"00000000000000"))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Location'!$C:$C,SW_HST!$J$3,'Purchases by Location'!$K:$K,TEXT(SW_HST!$H82,"00000000000000"))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Location'!$C:$C,SW_HST!$J$3,'Purchases by Location'!$K:$K,TEXT(SW_HST!$H83,"00000000000000"))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Location'!$C:$C,SW_HST!$J$3,'Purchases by Location'!$K:$K,TEXT(SW_HST!$H84,"00000000000000"))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Location'!$C:$C,SW_HST!$J$3,'Purchases by Location'!$K:$K,TEXT(SW_HST!$H85,"00000000000000"))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Location'!$C:$C,SW_HST!$J$3,'Purchases by Location'!$K:$K,TEXT(SW_HST!$H86,"00000000000000"))</f>
        <v>1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Location'!$C:$C,SW_HST!$J$3,'Purchases by Location'!$K:$K,TEXT(SW_HST!$H87,"00000000000000"))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Location'!$C:$C,SW_HST!$J$3,'Purchases by Location'!$K:$K,TEXT(SW_HST!$H88,"00000000000000"))</f>
        <v>1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Location'!$C:$C,SW_HST!$J$3,'Purchases by Location'!$K:$K,TEXT(SW_HST!$H89,"00000000000000"))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Location'!$C:$C,SW_HST!$J$3,'Purchases by Location'!$K:$K,TEXT(SW_HST!$H90,"00000000000000"))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Location'!$C:$C,SW_HST!$J$3,'Purchases by Location'!$K:$K,TEXT(SW_HST!$H91,"00000000000000"))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Location'!$C:$C,SW_HST!$J$3,'Purchases by Location'!$K:$K,TEXT(SW_HST!$H92,"00000000000000"))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Location'!$C:$C,SW_HST!$J$3,'Purchases by Location'!$K:$K,TEXT(SW_HST!$H93,"00000000000000"))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Location'!$C:$C,SW_HST!$J$3,'Purchases by Location'!$K:$K,TEXT(SW_HST!$H94,"00000000000000"))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Location'!$C:$C,SW_HST!$J$3,'Purchases by Location'!$K:$K,TEXT(SW_HST!$H95,"00000000000000"))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Location'!$C:$C,SW_HST!$J$3,'Purchases by Location'!$K:$K,TEXT(SW_HST!$H96,"00000000000000"))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Location'!$C:$C,SW_HST!$J$3,'Purchases by Location'!$K:$K,TEXT(SW_HST!$H97,"00000000000000"))</f>
        <v>1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Location'!$C:$C,SW_HST!$J$3,'Purchases by Location'!$K:$K,TEXT(SW_HST!$H98,"00000000000000"))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Location'!$C:$C,SW_HST!$J$3,'Purchases by Location'!$K:$K,TEXT(SW_HST!$H99,"00000000000000"))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Location'!$C:$C,SW_HST!$J$3,'Purchases by Location'!$K:$K,TEXT(SW_HST!$H101,"00000000000000"))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Location'!$C:$C,SW_HST!$J$3,'Purchases by Location'!$K:$K,TEXT(SW_HST!$H102,"00000000000000"))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Location'!$C:$C,SW_HST!$J$3,'Purchases by Location'!$K:$K,TEXT(SW_HST!$H103,"00000000000000"))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Location'!$C:$C,SW_HST!$J$3,'Purchases by Location'!$K:$K,TEXT(SW_HST!$H104,"00000000000000"))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Location'!$C:$C,SW_HST!$J$3,'Purchases by Location'!$K:$K,TEXT(SW_HST!$H105,"00000000000000"))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Location'!$C:$C,SW_HST!$J$3,'Purchases by Location'!$K:$K,TEXT(SW_HST!$H106,"00000000000000"))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Location'!$C:$C,SW_HST!$J$3,'Purchases by Location'!$K:$K,TEXT(SW_HST!$H107,"00000000000000"))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Laura Roberts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Manager –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lroberts@REDGOLD.com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903.241.2610 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460" priority="18"/>
  </conditionalFormatting>
  <conditionalFormatting sqref="B71">
    <cfRule type="duplicateValues" dxfId="459" priority="17"/>
  </conditionalFormatting>
  <conditionalFormatting sqref="B86 B88">
    <cfRule type="duplicateValues" dxfId="458" priority="16"/>
  </conditionalFormatting>
  <conditionalFormatting sqref="B101:B107">
    <cfRule type="duplicateValues" dxfId="457" priority="15"/>
  </conditionalFormatting>
  <conditionalFormatting sqref="B87 B34:B39 B25:B27 B49:B55 B45:B47 B41:B43">
    <cfRule type="duplicateValues" dxfId="456" priority="19"/>
  </conditionalFormatting>
  <conditionalFormatting sqref="B72:B85 B89:B99 B62:B70">
    <cfRule type="duplicateValues" dxfId="455" priority="20"/>
  </conditionalFormatting>
  <conditionalFormatting sqref="A10">
    <cfRule type="expression" dxfId="454" priority="14">
      <formula>$H10&gt;0</formula>
    </cfRule>
  </conditionalFormatting>
  <conditionalFormatting sqref="B48">
    <cfRule type="duplicateValues" dxfId="453" priority="13"/>
  </conditionalFormatting>
  <conditionalFormatting sqref="B44">
    <cfRule type="duplicateValues" dxfId="452" priority="12"/>
  </conditionalFormatting>
  <conditionalFormatting sqref="B40">
    <cfRule type="duplicateValues" dxfId="451" priority="11"/>
  </conditionalFormatting>
  <conditionalFormatting sqref="B29:B33">
    <cfRule type="duplicateValues" dxfId="450" priority="10"/>
  </conditionalFormatting>
  <conditionalFormatting sqref="B28">
    <cfRule type="duplicateValues" dxfId="449" priority="9"/>
  </conditionalFormatting>
  <conditionalFormatting sqref="A13:F55 A56:A60 D56:E60 A61:F107">
    <cfRule type="expression" dxfId="448" priority="8">
      <formula>$G13&gt;0</formula>
    </cfRule>
  </conditionalFormatting>
  <conditionalFormatting sqref="B44">
    <cfRule type="duplicateValues" dxfId="447" priority="7"/>
  </conditionalFormatting>
  <conditionalFormatting sqref="B48">
    <cfRule type="duplicateValues" dxfId="446" priority="6"/>
  </conditionalFormatting>
  <conditionalFormatting sqref="B62:B67">
    <cfRule type="duplicateValues" dxfId="445" priority="5"/>
  </conditionalFormatting>
  <conditionalFormatting sqref="B89:B91">
    <cfRule type="duplicateValues" dxfId="444" priority="4"/>
  </conditionalFormatting>
  <conditionalFormatting sqref="B93:B96">
    <cfRule type="duplicateValues" dxfId="443" priority="3"/>
  </conditionalFormatting>
  <conditionalFormatting sqref="A108:A112 D108:E108 D110:E112 D109">
    <cfRule type="expression" dxfId="442" priority="2">
      <formula>$G108&gt;0</formula>
    </cfRule>
  </conditionalFormatting>
  <conditionalFormatting sqref="E109">
    <cfRule type="expression" dxfId="441" priority="1">
      <formula>$G109&gt;0</formula>
    </cfRule>
  </conditionalFormatting>
  <hyperlinks>
    <hyperlink ref="L1" location="Contents!A1" display="BACK TO CONTENTS TAB" xr:uid="{9B24849B-6DE1-4016-8FD4-0B995FB59EB7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C55C81-ABCE-4F7C-B468-8FB40CC39E39}">
          <x14:formula1>
            <xm:f>Locations!$L:$L</xm:f>
          </x14:formula1>
          <xm:sqref>J2:M2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3D94E-8794-48F9-92EC-2D2B756CDFF3}">
  <sheetPr>
    <tabColor rgb="FFFFFFB3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1715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000008500064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SW_CTX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Central TX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Location'!$C:$C,SW_CTX!$J$3,'Purchases by Location'!$K:$K,TEXT(SW_CTX!$H13,"00000000000000"))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Location'!$C:$C,SW_CTX!$J$3,'Purchases by Location'!$K:$K,TEXT(SW_CTX!$H14,"00000000000000"))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Location'!$C:$C,SW_CTX!$J$3,'Purchases by Location'!$K:$K,TEXT(SW_CTX!$H15,"00000000000000"))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Location'!$C:$C,SW_CTX!$J$3,'Purchases by Location'!$K:$K,TEXT(SW_CTX!$H16,"00000000000000"))</f>
        <v>1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Location'!$C:$C,SW_CTX!$J$3,'Purchases by Location'!$K:$K,TEXT(SW_CTX!$H17,"00000000000000"))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Location'!$C:$C,SW_CTX!$J$3,'Purchases by Location'!$K:$K,TEXT(SW_CTX!$H18,"00000000000000"))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Location'!$C:$C,SW_CTX!$J$3,'Purchases by Location'!$K:$K,TEXT(SW_CTX!$H19,"00000000000000"))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Location'!$C:$C,SW_CTX!$J$3,'Purchases by Location'!$K:$K,TEXT(SW_CTX!$H20,"00000000000000"))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Location'!$C:$C,SW_CTX!$J$3,'Purchases by Location'!$K:$K,TEXT(SW_CTX!$H21,"00000000000000"))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Location'!$C:$C,SW_CTX!$J$3,'Purchases by Location'!$K:$K,TEXT(SW_CTX!$H22,"00000000000000"))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Location'!$C:$C,SW_CTX!$J$3,'Purchases by Location'!$K:$K,TEXT(SW_CTX!$H23,"00000000000000"))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Location'!$C:$C,SW_CTX!$J$3,'Purchases by Location'!$K:$K,TEXT(SW_CTX!$H25,"00000000000000"))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Location'!$C:$C,SW_CTX!$J$3,'Purchases by Location'!$K:$K,TEXT(SW_CTX!$H26,"00000000000000"))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Location'!$C:$C,SW_CTX!$J$3,'Purchases by Location'!$K:$K,TEXT(SW_CTX!$H27,"00000000000000"))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Location'!$C:$C,SW_CTX!$J$3,'Purchases by Location'!$K:$K,TEXT(SW_CTX!$H28,"00000000000000"))</f>
        <v>1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Location'!$C:$C,SW_CTX!$J$3,'Purchases by Location'!$K:$K,TEXT(SW_CTX!$H29,"00000000000000"))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Location'!$C:$C,SW_CTX!$J$3,'Purchases by Location'!$K:$K,TEXT(SW_CTX!$H30,"00000000000000"))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Location'!$C:$C,SW_CTX!$J$3,'Purchases by Location'!$K:$K,TEXT(SW_CTX!$H31,"00000000000000"))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Location'!$C:$C,SW_CTX!$J$3,'Purchases by Location'!$K:$K,TEXT(SW_CTX!$H32,"00000000000000"))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Location'!$C:$C,SW_CTX!$J$3,'Purchases by Location'!$K:$K,TEXT(SW_CTX!$H33,"00000000000000"))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Location'!$C:$C,SW_CTX!$J$3,'Purchases by Location'!$K:$K,TEXT(SW_CTX!$H34,"00000000000000"))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Location'!$C:$C,SW_CTX!$J$3,'Purchases by Location'!$K:$K,TEXT(SW_CTX!$H35,"00000000000000"))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Location'!$C:$C,SW_CTX!$J$3,'Purchases by Location'!$K:$K,TEXT(SW_CTX!$H36,"00000000000000"))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Location'!$C:$C,SW_CTX!$J$3,'Purchases by Location'!$K:$K,TEXT(SW_CTX!$H37,"00000000000000"))</f>
        <v>1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Location'!$C:$C,SW_CTX!$J$3,'Purchases by Location'!$K:$K,TEXT(SW_CTX!$H38,"00000000000000"))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Location'!$C:$C,SW_CTX!$J$3,'Purchases by Location'!$K:$K,TEXT(SW_CTX!$H39,"00000000000000"))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Location'!$C:$C,SW_CTX!$J$3,'Purchases by Location'!$K:$K,TEXT(SW_CTX!$H40,"00000000000000"))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Location'!$C:$C,SW_CTX!$J$3,'Purchases by Location'!$K:$K,TEXT(SW_CTX!$H41,"00000000000000"))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Location'!$C:$C,SW_CTX!$J$3,'Purchases by Location'!$K:$K,TEXT(SW_CTX!$H42,"00000000000000"))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Location'!$C:$C,SW_CTX!$J$3,'Purchases by Location'!$K:$K,TEXT(SW_CTX!$H43,"00000000000000"))</f>
        <v>1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Location'!$C:$C,SW_CTX!$J$3,'Purchases by Location'!$K:$K,TEXT(SW_CTX!$H44,"00000000000000"))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Location'!$C:$C,SW_CTX!$J$3,'Purchases by Location'!$K:$K,TEXT(SW_CTX!$H45,"00000000000000"))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Location'!$C:$C,SW_CTX!$J$3,'Purchases by Location'!$K:$K,TEXT(SW_CTX!$H46,"00000000000000"))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Location'!$C:$C,SW_CTX!$J$3,'Purchases by Location'!$K:$K,TEXT(SW_CTX!$H47,"00000000000000"))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Location'!$C:$C,SW_CTX!$J$3,'Purchases by Location'!$K:$K,TEXT(SW_CTX!$H48,"00000000000000"))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Location'!$C:$C,SW_CTX!$J$3,'Purchases by Location'!$K:$K,TEXT(SW_CTX!$H49,"00000000000000"))</f>
        <v>1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Location'!$C:$C,SW_CTX!$J$3,'Purchases by Location'!$K:$K,TEXT(SW_CTX!$H50,"00000000000000"))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Location'!$C:$C,SW_CTX!$J$3,'Purchases by Location'!$K:$K,TEXT(SW_CTX!$H51,"00000000000000"))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Location'!$C:$C,SW_CTX!$J$3,'Purchases by Location'!$K:$K,TEXT(SW_CTX!$H52,"00000000000000"))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Location'!$C:$C,SW_CTX!$J$3,'Purchases by Location'!$K:$K,TEXT(SW_CTX!$H53,"00000000000000"))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Location'!$C:$C,SW_CTX!$J$3,'Purchases by Location'!$K:$K,TEXT(SW_CTX!$H54,"00000000000000"))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Location'!$C:$C,SW_CTX!$J$3,'Purchases by Location'!$K:$K,TEXT(SW_CTX!$H55,"00000000000000"))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Laura Roberts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Manager –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lroberts@REDGOLD.com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903.241.2610 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Location'!$C:$C,SW_CTX!$J$3,'Purchases by Location'!$K:$K,TEXT(SW_CTX!$H61,"00000000000000"))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Location'!$C:$C,SW_CTX!$J$3,'Purchases by Location'!$K:$K,TEXT(SW_CTX!$H62,"00000000000000"))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Location'!$C:$C,SW_CTX!$J$3,'Purchases by Location'!$K:$K,TEXT(SW_CTX!$H63,"00000000000000"))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Location'!$C:$C,SW_CTX!$J$3,'Purchases by Location'!$K:$K,TEXT(SW_CTX!$H64,"00000000000000"))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Location'!$C:$C,SW_CTX!$J$3,'Purchases by Location'!$K:$K,TEXT(SW_CTX!$H65,"00000000000000"))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Location'!$C:$C,SW_CTX!$J$3,'Purchases by Location'!$K:$K,TEXT(SW_CTX!$H66,"00000000000000"))</f>
        <v>1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Location'!$C:$C,SW_CTX!$J$3,'Purchases by Location'!$K:$K,TEXT(SW_CTX!$H67,"00000000000000"))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Location'!$C:$C,SW_CTX!$J$3,'Purchases by Location'!$K:$K,TEXT(SW_CTX!$H68,"00000000000000"))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Location'!$C:$C,SW_CTX!$J$3,'Purchases by Location'!$K:$K,TEXT(SW_CTX!$H69,"00000000000000"))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Location'!$C:$C,SW_CTX!$J$3,'Purchases by Location'!$K:$K,TEXT(SW_CTX!$H70,"00000000000000"))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Location'!$C:$C,SW_CTX!$J$3,'Purchases by Location'!$K:$K,TEXT(SW_CTX!$H71,"00000000000000"))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Location'!$C:$C,SW_CTX!$J$3,'Purchases by Location'!$K:$K,TEXT(SW_CTX!$H72,"00000000000000"))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Location'!$C:$C,SW_CTX!$J$3,'Purchases by Location'!$K:$K,TEXT(SW_CTX!$H73,"00000000000000"))</f>
        <v>1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Location'!$C:$C,SW_CTX!$J$3,'Purchases by Location'!$K:$K,TEXT(SW_CTX!$H74,"00000000000000"))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Location'!$C:$C,SW_CTX!$J$3,'Purchases by Location'!$K:$K,TEXT(SW_CTX!$H75,"00000000000000"))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Location'!$C:$C,SW_CTX!$J$3,'Purchases by Location'!$K:$K,TEXT(SW_CTX!$H76,"00000000000000"))</f>
        <v>1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Location'!$C:$C,SW_CTX!$J$3,'Purchases by Location'!$K:$K,TEXT(SW_CTX!$H77,"00000000000000"))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Location'!$C:$C,SW_CTX!$J$3,'Purchases by Location'!$K:$K,TEXT(SW_CTX!$H78,"00000000000000"))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Location'!$C:$C,SW_CTX!$J$3,'Purchases by Location'!$K:$K,TEXT(SW_CTX!$H79,"00000000000000"))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Location'!$C:$C,SW_CTX!$J$3,'Purchases by Location'!$K:$K,TEXT(SW_CTX!$H80,"00000000000000"))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Location'!$C:$C,SW_CTX!$J$3,'Purchases by Location'!$K:$K,TEXT(SW_CTX!$H81,"00000000000000"))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Location'!$C:$C,SW_CTX!$J$3,'Purchases by Location'!$K:$K,TEXT(SW_CTX!$H82,"00000000000000"))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Location'!$C:$C,SW_CTX!$J$3,'Purchases by Location'!$K:$K,TEXT(SW_CTX!$H83,"00000000000000"))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Location'!$C:$C,SW_CTX!$J$3,'Purchases by Location'!$K:$K,TEXT(SW_CTX!$H84,"00000000000000"))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Location'!$C:$C,SW_CTX!$J$3,'Purchases by Location'!$K:$K,TEXT(SW_CTX!$H85,"00000000000000"))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Location'!$C:$C,SW_CTX!$J$3,'Purchases by Location'!$K:$K,TEXT(SW_CTX!$H86,"00000000000000"))</f>
        <v>1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Location'!$C:$C,SW_CTX!$J$3,'Purchases by Location'!$K:$K,TEXT(SW_CTX!$H87,"00000000000000"))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Location'!$C:$C,SW_CTX!$J$3,'Purchases by Location'!$K:$K,TEXT(SW_CTX!$H88,"00000000000000"))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Location'!$C:$C,SW_CTX!$J$3,'Purchases by Location'!$K:$K,TEXT(SW_CTX!$H89,"00000000000000"))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Location'!$C:$C,SW_CTX!$J$3,'Purchases by Location'!$K:$K,TEXT(SW_CTX!$H90,"00000000000000"))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Location'!$C:$C,SW_CTX!$J$3,'Purchases by Location'!$K:$K,TEXT(SW_CTX!$H91,"00000000000000"))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Location'!$C:$C,SW_CTX!$J$3,'Purchases by Location'!$K:$K,TEXT(SW_CTX!$H92,"00000000000000"))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Location'!$C:$C,SW_CTX!$J$3,'Purchases by Location'!$K:$K,TEXT(SW_CTX!$H93,"00000000000000"))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Location'!$C:$C,SW_CTX!$J$3,'Purchases by Location'!$K:$K,TEXT(SW_CTX!$H94,"00000000000000"))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Location'!$C:$C,SW_CTX!$J$3,'Purchases by Location'!$K:$K,TEXT(SW_CTX!$H95,"00000000000000"))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Location'!$C:$C,SW_CTX!$J$3,'Purchases by Location'!$K:$K,TEXT(SW_CTX!$H96,"00000000000000"))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Location'!$C:$C,SW_CTX!$J$3,'Purchases by Location'!$K:$K,TEXT(SW_CTX!$H97,"00000000000000"))</f>
        <v>1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Location'!$C:$C,SW_CTX!$J$3,'Purchases by Location'!$K:$K,TEXT(SW_CTX!$H98,"00000000000000"))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Location'!$C:$C,SW_CTX!$J$3,'Purchases by Location'!$K:$K,TEXT(SW_CTX!$H99,"00000000000000"))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Location'!$C:$C,SW_CTX!$J$3,'Purchases by Location'!$K:$K,TEXT(SW_CTX!$H101,"00000000000000"))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Location'!$C:$C,SW_CTX!$J$3,'Purchases by Location'!$K:$K,TEXT(SW_CTX!$H102,"00000000000000"))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Location'!$C:$C,SW_CTX!$J$3,'Purchases by Location'!$K:$K,TEXT(SW_CTX!$H103,"00000000000000"))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Location'!$C:$C,SW_CTX!$J$3,'Purchases by Location'!$K:$K,TEXT(SW_CTX!$H104,"00000000000000"))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Location'!$C:$C,SW_CTX!$J$3,'Purchases by Location'!$K:$K,TEXT(SW_CTX!$H105,"00000000000000"))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Location'!$C:$C,SW_CTX!$J$3,'Purchases by Location'!$K:$K,TEXT(SW_CTX!$H106,"00000000000000"))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Location'!$C:$C,SW_CTX!$J$3,'Purchases by Location'!$K:$K,TEXT(SW_CTX!$H107,"00000000000000"))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Laura Roberts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Manager –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lroberts@REDGOLD.com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903.241.2610 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440" priority="18"/>
  </conditionalFormatting>
  <conditionalFormatting sqref="B71">
    <cfRule type="duplicateValues" dxfId="439" priority="17"/>
  </conditionalFormatting>
  <conditionalFormatting sqref="B86 B88">
    <cfRule type="duplicateValues" dxfId="438" priority="16"/>
  </conditionalFormatting>
  <conditionalFormatting sqref="B101:B107">
    <cfRule type="duplicateValues" dxfId="437" priority="15"/>
  </conditionalFormatting>
  <conditionalFormatting sqref="B87 B34:B39 B25:B27 B49:B55 B45:B47 B41:B43">
    <cfRule type="duplicateValues" dxfId="436" priority="19"/>
  </conditionalFormatting>
  <conditionalFormatting sqref="B72:B85 B89:B99 B62:B70">
    <cfRule type="duplicateValues" dxfId="435" priority="20"/>
  </conditionalFormatting>
  <conditionalFormatting sqref="A10">
    <cfRule type="expression" dxfId="434" priority="14">
      <formula>$H10&gt;0</formula>
    </cfRule>
  </conditionalFormatting>
  <conditionalFormatting sqref="B48">
    <cfRule type="duplicateValues" dxfId="433" priority="13"/>
  </conditionalFormatting>
  <conditionalFormatting sqref="B44">
    <cfRule type="duplicateValues" dxfId="432" priority="12"/>
  </conditionalFormatting>
  <conditionalFormatting sqref="B40">
    <cfRule type="duplicateValues" dxfId="431" priority="11"/>
  </conditionalFormatting>
  <conditionalFormatting sqref="B29:B33">
    <cfRule type="duplicateValues" dxfId="430" priority="10"/>
  </conditionalFormatting>
  <conditionalFormatting sqref="B28">
    <cfRule type="duplicateValues" dxfId="429" priority="9"/>
  </conditionalFormatting>
  <conditionalFormatting sqref="A13:F55 A56:A60 D56:E60 A61:F107">
    <cfRule type="expression" dxfId="428" priority="8">
      <formula>$G13&gt;0</formula>
    </cfRule>
  </conditionalFormatting>
  <conditionalFormatting sqref="B44">
    <cfRule type="duplicateValues" dxfId="427" priority="7"/>
  </conditionalFormatting>
  <conditionalFormatting sqref="B48">
    <cfRule type="duplicateValues" dxfId="426" priority="6"/>
  </conditionalFormatting>
  <conditionalFormatting sqref="B62:B67">
    <cfRule type="duplicateValues" dxfId="425" priority="5"/>
  </conditionalFormatting>
  <conditionalFormatting sqref="B89:B91">
    <cfRule type="duplicateValues" dxfId="424" priority="4"/>
  </conditionalFormatting>
  <conditionalFormatting sqref="B93:B96">
    <cfRule type="duplicateValues" dxfId="423" priority="3"/>
  </conditionalFormatting>
  <conditionalFormatting sqref="A108:A112 D108:E108 D110:E112 D109">
    <cfRule type="expression" dxfId="422" priority="2">
      <formula>$G108&gt;0</formula>
    </cfRule>
  </conditionalFormatting>
  <conditionalFormatting sqref="E109">
    <cfRule type="expression" dxfId="421" priority="1">
      <formula>$G109&gt;0</formula>
    </cfRule>
  </conditionalFormatting>
  <hyperlinks>
    <hyperlink ref="L1" location="Contents!A1" display="BACK TO CONTENTS TAB" xr:uid="{120C51B6-CA8A-494F-8C1C-57C942B9EAFF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E103D0-A150-4FCC-82B8-FED286CF4D4A}">
          <x14:formula1>
            <xm:f>Locations!$L:$L</xm:f>
          </x14:formula1>
          <xm:sqref>J2:M2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74B9-965D-4656-9D62-F05F423BAD7D}">
  <sheetPr>
    <tabColor rgb="FFFFFFB3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1716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000008500352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SW_ETX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East Texas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Location'!$C:$C,SW_ETX!$J$3,'Purchases by Location'!$K:$K,TEXT(SW_ETX!$H13,"00000000000000"))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Location'!$C:$C,SW_ETX!$J$3,'Purchases by Location'!$K:$K,TEXT(SW_ETX!$H14,"00000000000000"))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Location'!$C:$C,SW_ETX!$J$3,'Purchases by Location'!$K:$K,TEXT(SW_ETX!$H15,"00000000000000"))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Location'!$C:$C,SW_ETX!$J$3,'Purchases by Location'!$K:$K,TEXT(SW_ETX!$H16,"00000000000000"))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Location'!$C:$C,SW_ETX!$J$3,'Purchases by Location'!$K:$K,TEXT(SW_ETX!$H17,"00000000000000"))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Location'!$C:$C,SW_ETX!$J$3,'Purchases by Location'!$K:$K,TEXT(SW_ETX!$H18,"00000000000000"))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Location'!$C:$C,SW_ETX!$J$3,'Purchases by Location'!$K:$K,TEXT(SW_ETX!$H19,"00000000000000"))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Location'!$C:$C,SW_ETX!$J$3,'Purchases by Location'!$K:$K,TEXT(SW_ETX!$H20,"00000000000000"))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Location'!$C:$C,SW_ETX!$J$3,'Purchases by Location'!$K:$K,TEXT(SW_ETX!$H21,"00000000000000"))</f>
        <v>1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Location'!$C:$C,SW_ETX!$J$3,'Purchases by Location'!$K:$K,TEXT(SW_ETX!$H22,"00000000000000"))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Location'!$C:$C,SW_ETX!$J$3,'Purchases by Location'!$K:$K,TEXT(SW_ETX!$H23,"00000000000000"))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Location'!$C:$C,SW_ETX!$J$3,'Purchases by Location'!$K:$K,TEXT(SW_ETX!$H25,"00000000000000"))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Location'!$C:$C,SW_ETX!$J$3,'Purchases by Location'!$K:$K,TEXT(SW_ETX!$H26,"00000000000000"))</f>
        <v>1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Location'!$C:$C,SW_ETX!$J$3,'Purchases by Location'!$K:$K,TEXT(SW_ETX!$H27,"00000000000000"))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Location'!$C:$C,SW_ETX!$J$3,'Purchases by Location'!$K:$K,TEXT(SW_ETX!$H28,"00000000000000"))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Location'!$C:$C,SW_ETX!$J$3,'Purchases by Location'!$K:$K,TEXT(SW_ETX!$H29,"00000000000000"))</f>
        <v>1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Location'!$C:$C,SW_ETX!$J$3,'Purchases by Location'!$K:$K,TEXT(SW_ETX!$H30,"00000000000000"))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Location'!$C:$C,SW_ETX!$J$3,'Purchases by Location'!$K:$K,TEXT(SW_ETX!$H31,"00000000000000"))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Location'!$C:$C,SW_ETX!$J$3,'Purchases by Location'!$K:$K,TEXT(SW_ETX!$H32,"00000000000000"))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Location'!$C:$C,SW_ETX!$J$3,'Purchases by Location'!$K:$K,TEXT(SW_ETX!$H33,"00000000000000"))</f>
        <v>1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Location'!$C:$C,SW_ETX!$J$3,'Purchases by Location'!$K:$K,TEXT(SW_ETX!$H34,"00000000000000"))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Location'!$C:$C,SW_ETX!$J$3,'Purchases by Location'!$K:$K,TEXT(SW_ETX!$H35,"00000000000000"))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Location'!$C:$C,SW_ETX!$J$3,'Purchases by Location'!$K:$K,TEXT(SW_ETX!$H36,"00000000000000"))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Location'!$C:$C,SW_ETX!$J$3,'Purchases by Location'!$K:$K,TEXT(SW_ETX!$H37,"00000000000000"))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Location'!$C:$C,SW_ETX!$J$3,'Purchases by Location'!$K:$K,TEXT(SW_ETX!$H38,"00000000000000"))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Location'!$C:$C,SW_ETX!$J$3,'Purchases by Location'!$K:$K,TEXT(SW_ETX!$H39,"00000000000000"))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Location'!$C:$C,SW_ETX!$J$3,'Purchases by Location'!$K:$K,TEXT(SW_ETX!$H40,"00000000000000"))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Location'!$C:$C,SW_ETX!$J$3,'Purchases by Location'!$K:$K,TEXT(SW_ETX!$H41,"00000000000000"))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Location'!$C:$C,SW_ETX!$J$3,'Purchases by Location'!$K:$K,TEXT(SW_ETX!$H42,"00000000000000"))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Location'!$C:$C,SW_ETX!$J$3,'Purchases by Location'!$K:$K,TEXT(SW_ETX!$H43,"00000000000000"))</f>
        <v>1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Location'!$C:$C,SW_ETX!$J$3,'Purchases by Location'!$K:$K,TEXT(SW_ETX!$H44,"00000000000000"))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Location'!$C:$C,SW_ETX!$J$3,'Purchases by Location'!$K:$K,TEXT(SW_ETX!$H45,"00000000000000"))</f>
        <v>2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Location'!$C:$C,SW_ETX!$J$3,'Purchases by Location'!$K:$K,TEXT(SW_ETX!$H46,"00000000000000"))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Location'!$C:$C,SW_ETX!$J$3,'Purchases by Location'!$K:$K,TEXT(SW_ETX!$H47,"00000000000000"))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Location'!$C:$C,SW_ETX!$J$3,'Purchases by Location'!$K:$K,TEXT(SW_ETX!$H48,"00000000000000"))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Location'!$C:$C,SW_ETX!$J$3,'Purchases by Location'!$K:$K,TEXT(SW_ETX!$H49,"00000000000000"))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Location'!$C:$C,SW_ETX!$J$3,'Purchases by Location'!$K:$K,TEXT(SW_ETX!$H50,"00000000000000"))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Location'!$C:$C,SW_ETX!$J$3,'Purchases by Location'!$K:$K,TEXT(SW_ETX!$H51,"00000000000000"))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Location'!$C:$C,SW_ETX!$J$3,'Purchases by Location'!$K:$K,TEXT(SW_ETX!$H52,"00000000000000"))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Location'!$C:$C,SW_ETX!$J$3,'Purchases by Location'!$K:$K,TEXT(SW_ETX!$H53,"00000000000000"))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Location'!$C:$C,SW_ETX!$J$3,'Purchases by Location'!$K:$K,TEXT(SW_ETX!$H54,"00000000000000"))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Location'!$C:$C,SW_ETX!$J$3,'Purchases by Location'!$K:$K,TEXT(SW_ETX!$H55,"00000000000000"))</f>
        <v>1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Laura Roberts</v>
      </c>
      <c r="E57" s="50" t="str">
        <f>IF(VLOOKUP($J$3,Locations!A:I,9,0)=0,"",VLOOKUP($J$3,Locations!A:I,9,0))</f>
        <v>Affinity-SW-TX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Manager –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lroberts@REDGOLD.com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903.241.2610 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Location'!$C:$C,SW_ETX!$J$3,'Purchases by Location'!$K:$K,TEXT(SW_ETX!$H61,"00000000000000"))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Location'!$C:$C,SW_ETX!$J$3,'Purchases by Location'!$K:$K,TEXT(SW_ETX!$H62,"00000000000000"))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Location'!$C:$C,SW_ETX!$J$3,'Purchases by Location'!$K:$K,TEXT(SW_ETX!$H63,"00000000000000"))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Location'!$C:$C,SW_ETX!$J$3,'Purchases by Location'!$K:$K,TEXT(SW_ETX!$H64,"00000000000000"))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Location'!$C:$C,SW_ETX!$J$3,'Purchases by Location'!$K:$K,TEXT(SW_ETX!$H65,"00000000000000"))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Location'!$C:$C,SW_ETX!$J$3,'Purchases by Location'!$K:$K,TEXT(SW_ETX!$H66,"00000000000000"))</f>
        <v>1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Location'!$C:$C,SW_ETX!$J$3,'Purchases by Location'!$K:$K,TEXT(SW_ETX!$H67,"00000000000000"))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Location'!$C:$C,SW_ETX!$J$3,'Purchases by Location'!$K:$K,TEXT(SW_ETX!$H68,"00000000000000"))</f>
        <v>1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Location'!$C:$C,SW_ETX!$J$3,'Purchases by Location'!$K:$K,TEXT(SW_ETX!$H69,"00000000000000"))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Location'!$C:$C,SW_ETX!$J$3,'Purchases by Location'!$K:$K,TEXT(SW_ETX!$H70,"00000000000000"))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Location'!$C:$C,SW_ETX!$J$3,'Purchases by Location'!$K:$K,TEXT(SW_ETX!$H71,"00000000000000"))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Location'!$C:$C,SW_ETX!$J$3,'Purchases by Location'!$K:$K,TEXT(SW_ETX!$H72,"00000000000000"))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Location'!$C:$C,SW_ETX!$J$3,'Purchases by Location'!$K:$K,TEXT(SW_ETX!$H73,"00000000000000"))</f>
        <v>1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Location'!$C:$C,SW_ETX!$J$3,'Purchases by Location'!$K:$K,TEXT(SW_ETX!$H74,"00000000000000"))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Location'!$C:$C,SW_ETX!$J$3,'Purchases by Location'!$K:$K,TEXT(SW_ETX!$H75,"00000000000000"))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Location'!$C:$C,SW_ETX!$J$3,'Purchases by Location'!$K:$K,TEXT(SW_ETX!$H76,"00000000000000"))</f>
        <v>1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Location'!$C:$C,SW_ETX!$J$3,'Purchases by Location'!$K:$K,TEXT(SW_ETX!$H77,"00000000000000"))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Location'!$C:$C,SW_ETX!$J$3,'Purchases by Location'!$K:$K,TEXT(SW_ETX!$H78,"00000000000000"))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Location'!$C:$C,SW_ETX!$J$3,'Purchases by Location'!$K:$K,TEXT(SW_ETX!$H79,"00000000000000"))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Location'!$C:$C,SW_ETX!$J$3,'Purchases by Location'!$K:$K,TEXT(SW_ETX!$H80,"00000000000000"))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Location'!$C:$C,SW_ETX!$J$3,'Purchases by Location'!$K:$K,TEXT(SW_ETX!$H81,"00000000000000"))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Location'!$C:$C,SW_ETX!$J$3,'Purchases by Location'!$K:$K,TEXT(SW_ETX!$H82,"00000000000000"))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Location'!$C:$C,SW_ETX!$J$3,'Purchases by Location'!$K:$K,TEXT(SW_ETX!$H83,"00000000000000"))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Location'!$C:$C,SW_ETX!$J$3,'Purchases by Location'!$K:$K,TEXT(SW_ETX!$H84,"00000000000000"))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Location'!$C:$C,SW_ETX!$J$3,'Purchases by Location'!$K:$K,TEXT(SW_ETX!$H85,"00000000000000"))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Location'!$C:$C,SW_ETX!$J$3,'Purchases by Location'!$K:$K,TEXT(SW_ETX!$H86,"00000000000000"))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Location'!$C:$C,SW_ETX!$J$3,'Purchases by Location'!$K:$K,TEXT(SW_ETX!$H87,"00000000000000"))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Location'!$C:$C,SW_ETX!$J$3,'Purchases by Location'!$K:$K,TEXT(SW_ETX!$H88,"00000000000000"))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Location'!$C:$C,SW_ETX!$J$3,'Purchases by Location'!$K:$K,TEXT(SW_ETX!$H89,"00000000000000"))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Location'!$C:$C,SW_ETX!$J$3,'Purchases by Location'!$K:$K,TEXT(SW_ETX!$H90,"00000000000000"))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Location'!$C:$C,SW_ETX!$J$3,'Purchases by Location'!$K:$K,TEXT(SW_ETX!$H91,"00000000000000"))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Location'!$C:$C,SW_ETX!$J$3,'Purchases by Location'!$K:$K,TEXT(SW_ETX!$H92,"00000000000000"))</f>
        <v>1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Location'!$C:$C,SW_ETX!$J$3,'Purchases by Location'!$K:$K,TEXT(SW_ETX!$H93,"00000000000000"))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Location'!$C:$C,SW_ETX!$J$3,'Purchases by Location'!$K:$K,TEXT(SW_ETX!$H94,"00000000000000"))</f>
        <v>1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Location'!$C:$C,SW_ETX!$J$3,'Purchases by Location'!$K:$K,TEXT(SW_ETX!$H95,"00000000000000"))</f>
        <v>1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Location'!$C:$C,SW_ETX!$J$3,'Purchases by Location'!$K:$K,TEXT(SW_ETX!$H96,"00000000000000"))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Location'!$C:$C,SW_ETX!$J$3,'Purchases by Location'!$K:$K,TEXT(SW_ETX!$H97,"00000000000000"))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Location'!$C:$C,SW_ETX!$J$3,'Purchases by Location'!$K:$K,TEXT(SW_ETX!$H98,"00000000000000"))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Location'!$C:$C,SW_ETX!$J$3,'Purchases by Location'!$K:$K,TEXT(SW_ETX!$H99,"00000000000000"))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Location'!$C:$C,SW_ETX!$J$3,'Purchases by Location'!$K:$K,TEXT(SW_ETX!$H101,"00000000000000"))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Location'!$C:$C,SW_ETX!$J$3,'Purchases by Location'!$K:$K,TEXT(SW_ETX!$H102,"00000000000000"))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Location'!$C:$C,SW_ETX!$J$3,'Purchases by Location'!$K:$K,TEXT(SW_ETX!$H103,"00000000000000"))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Location'!$C:$C,SW_ETX!$J$3,'Purchases by Location'!$K:$K,TEXT(SW_ETX!$H104,"00000000000000"))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Location'!$C:$C,SW_ETX!$J$3,'Purchases by Location'!$K:$K,TEXT(SW_ETX!$H105,"00000000000000"))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Location'!$C:$C,SW_ETX!$J$3,'Purchases by Location'!$K:$K,TEXT(SW_ETX!$H106,"00000000000000"))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Location'!$C:$C,SW_ETX!$J$3,'Purchases by Location'!$K:$K,TEXT(SW_ETX!$H107,"00000000000000"))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Laura Roberts</v>
      </c>
      <c r="E109" s="50" t="str">
        <f>IF(VLOOKUP($J$3,Locations!A:I,9,0)=0,"",VLOOKUP($J$3,Locations!A:I,9,0))</f>
        <v>Affinity-SW-TX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Manager –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lroberts@REDGOLD.com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903.241.2610 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420" priority="18"/>
  </conditionalFormatting>
  <conditionalFormatting sqref="B71">
    <cfRule type="duplicateValues" dxfId="419" priority="17"/>
  </conditionalFormatting>
  <conditionalFormatting sqref="B86 B88">
    <cfRule type="duplicateValues" dxfId="418" priority="16"/>
  </conditionalFormatting>
  <conditionalFormatting sqref="B101:B107">
    <cfRule type="duplicateValues" dxfId="417" priority="15"/>
  </conditionalFormatting>
  <conditionalFormatting sqref="B87 B34:B39 B25:B27 B49:B55 B45:B47 B41:B43">
    <cfRule type="duplicateValues" dxfId="416" priority="19"/>
  </conditionalFormatting>
  <conditionalFormatting sqref="B72:B85 B89:B99 B62:B70">
    <cfRule type="duplicateValues" dxfId="415" priority="20"/>
  </conditionalFormatting>
  <conditionalFormatting sqref="A10">
    <cfRule type="expression" dxfId="414" priority="14">
      <formula>$H10&gt;0</formula>
    </cfRule>
  </conditionalFormatting>
  <conditionalFormatting sqref="B48">
    <cfRule type="duplicateValues" dxfId="413" priority="13"/>
  </conditionalFormatting>
  <conditionalFormatting sqref="B44">
    <cfRule type="duplicateValues" dxfId="412" priority="12"/>
  </conditionalFormatting>
  <conditionalFormatting sqref="B40">
    <cfRule type="duplicateValues" dxfId="411" priority="11"/>
  </conditionalFormatting>
  <conditionalFormatting sqref="B29:B33">
    <cfRule type="duplicateValues" dxfId="410" priority="10"/>
  </conditionalFormatting>
  <conditionalFormatting sqref="B28">
    <cfRule type="duplicateValues" dxfId="409" priority="9"/>
  </conditionalFormatting>
  <conditionalFormatting sqref="A13:F55 A56:A60 D56:E60 A61:F107">
    <cfRule type="expression" dxfId="408" priority="8">
      <formula>$G13&gt;0</formula>
    </cfRule>
  </conditionalFormatting>
  <conditionalFormatting sqref="B44">
    <cfRule type="duplicateValues" dxfId="407" priority="7"/>
  </conditionalFormatting>
  <conditionalFormatting sqref="B48">
    <cfRule type="duplicateValues" dxfId="406" priority="6"/>
  </conditionalFormatting>
  <conditionalFormatting sqref="B62:B67">
    <cfRule type="duplicateValues" dxfId="405" priority="5"/>
  </conditionalFormatting>
  <conditionalFormatting sqref="B89:B91">
    <cfRule type="duplicateValues" dxfId="404" priority="4"/>
  </conditionalFormatting>
  <conditionalFormatting sqref="B93:B96">
    <cfRule type="duplicateValues" dxfId="403" priority="3"/>
  </conditionalFormatting>
  <conditionalFormatting sqref="A108:A112 D108:E108 D110:E112 D109">
    <cfRule type="expression" dxfId="402" priority="2">
      <formula>$G108&gt;0</formula>
    </cfRule>
  </conditionalFormatting>
  <conditionalFormatting sqref="E109">
    <cfRule type="expression" dxfId="401" priority="1">
      <formula>$G109&gt;0</formula>
    </cfRule>
  </conditionalFormatting>
  <hyperlinks>
    <hyperlink ref="L1" location="Contents!A1" display="BACK TO CONTENTS TAB" xr:uid="{670E9915-01E4-434D-ABA0-B1C3F4892E2A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621BB5-8CB1-4172-9245-E4BFA66F24D3}">
          <x14:formula1>
            <xm:f>Locations!$L:$L</xm:f>
          </x14:formula1>
          <xm:sqref>J2:M2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8C512-336C-4631-826E-7989FD7637B3}">
  <sheetPr>
    <tabColor rgb="FFFFFFB3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1119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000008500381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SW_SFW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Sygma Fort Worth, TX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Location'!$C:$C,SW_SFW!$J$3,'Purchases by Location'!$K:$K,TEXT(SW_SFW!$H13,"00000000000000"))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Location'!$C:$C,SW_SFW!$J$3,'Purchases by Location'!$K:$K,TEXT(SW_SFW!$H14,"00000000000000"))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Location'!$C:$C,SW_SFW!$J$3,'Purchases by Location'!$K:$K,TEXT(SW_SFW!$H15,"00000000000000"))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Location'!$C:$C,SW_SFW!$J$3,'Purchases by Location'!$K:$K,TEXT(SW_SFW!$H16,"00000000000000"))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Location'!$C:$C,SW_SFW!$J$3,'Purchases by Location'!$K:$K,TEXT(SW_SFW!$H17,"00000000000000"))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Location'!$C:$C,SW_SFW!$J$3,'Purchases by Location'!$K:$K,TEXT(SW_SFW!$H18,"00000000000000"))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Location'!$C:$C,SW_SFW!$J$3,'Purchases by Location'!$K:$K,TEXT(SW_SFW!$H19,"00000000000000"))</f>
        <v>1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Location'!$C:$C,SW_SFW!$J$3,'Purchases by Location'!$K:$K,TEXT(SW_SFW!$H20,"00000000000000"))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Location'!$C:$C,SW_SFW!$J$3,'Purchases by Location'!$K:$K,TEXT(SW_SFW!$H21,"00000000000000"))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Location'!$C:$C,SW_SFW!$J$3,'Purchases by Location'!$K:$K,TEXT(SW_SFW!$H22,"00000000000000"))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Location'!$C:$C,SW_SFW!$J$3,'Purchases by Location'!$K:$K,TEXT(SW_SFW!$H23,"00000000000000"))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Location'!$C:$C,SW_SFW!$J$3,'Purchases by Location'!$K:$K,TEXT(SW_SFW!$H25,"00000000000000"))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Location'!$C:$C,SW_SFW!$J$3,'Purchases by Location'!$K:$K,TEXT(SW_SFW!$H26,"00000000000000"))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Location'!$C:$C,SW_SFW!$J$3,'Purchases by Location'!$K:$K,TEXT(SW_SFW!$H27,"00000000000000"))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Location'!$C:$C,SW_SFW!$J$3,'Purchases by Location'!$K:$K,TEXT(SW_SFW!$H28,"00000000000000"))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Location'!$C:$C,SW_SFW!$J$3,'Purchases by Location'!$K:$K,TEXT(SW_SFW!$H29,"00000000000000"))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Location'!$C:$C,SW_SFW!$J$3,'Purchases by Location'!$K:$K,TEXT(SW_SFW!$H30,"00000000000000"))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Location'!$C:$C,SW_SFW!$J$3,'Purchases by Location'!$K:$K,TEXT(SW_SFW!$H31,"00000000000000"))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Location'!$C:$C,SW_SFW!$J$3,'Purchases by Location'!$K:$K,TEXT(SW_SFW!$H32,"00000000000000"))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Location'!$C:$C,SW_SFW!$J$3,'Purchases by Location'!$K:$K,TEXT(SW_SFW!$H33,"00000000000000"))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Location'!$C:$C,SW_SFW!$J$3,'Purchases by Location'!$K:$K,TEXT(SW_SFW!$H34,"00000000000000"))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Location'!$C:$C,SW_SFW!$J$3,'Purchases by Location'!$K:$K,TEXT(SW_SFW!$H35,"00000000000000"))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Location'!$C:$C,SW_SFW!$J$3,'Purchases by Location'!$K:$K,TEXT(SW_SFW!$H36,"00000000000000"))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Location'!$C:$C,SW_SFW!$J$3,'Purchases by Location'!$K:$K,TEXT(SW_SFW!$H37,"00000000000000"))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Location'!$C:$C,SW_SFW!$J$3,'Purchases by Location'!$K:$K,TEXT(SW_SFW!$H38,"00000000000000"))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Location'!$C:$C,SW_SFW!$J$3,'Purchases by Location'!$K:$K,TEXT(SW_SFW!$H39,"00000000000000"))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Location'!$C:$C,SW_SFW!$J$3,'Purchases by Location'!$K:$K,TEXT(SW_SFW!$H40,"00000000000000"))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Location'!$C:$C,SW_SFW!$J$3,'Purchases by Location'!$K:$K,TEXT(SW_SFW!$H41,"00000000000000"))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Location'!$C:$C,SW_SFW!$J$3,'Purchases by Location'!$K:$K,TEXT(SW_SFW!$H42,"00000000000000"))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Location'!$C:$C,SW_SFW!$J$3,'Purchases by Location'!$K:$K,TEXT(SW_SFW!$H43,"00000000000000"))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Location'!$C:$C,SW_SFW!$J$3,'Purchases by Location'!$K:$K,TEXT(SW_SFW!$H44,"00000000000000"))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Location'!$C:$C,SW_SFW!$J$3,'Purchases by Location'!$K:$K,TEXT(SW_SFW!$H45,"00000000000000"))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Location'!$C:$C,SW_SFW!$J$3,'Purchases by Location'!$K:$K,TEXT(SW_SFW!$H46,"00000000000000"))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Location'!$C:$C,SW_SFW!$J$3,'Purchases by Location'!$K:$K,TEXT(SW_SFW!$H47,"00000000000000"))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Location'!$C:$C,SW_SFW!$J$3,'Purchases by Location'!$K:$K,TEXT(SW_SFW!$H48,"00000000000000"))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Location'!$C:$C,SW_SFW!$J$3,'Purchases by Location'!$K:$K,TEXT(SW_SFW!$H49,"00000000000000"))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Location'!$C:$C,SW_SFW!$J$3,'Purchases by Location'!$K:$K,TEXT(SW_SFW!$H50,"00000000000000"))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Location'!$C:$C,SW_SFW!$J$3,'Purchases by Location'!$K:$K,TEXT(SW_SFW!$H51,"00000000000000"))</f>
        <v>1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Location'!$C:$C,SW_SFW!$J$3,'Purchases by Location'!$K:$K,TEXT(SW_SFW!$H52,"00000000000000"))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Location'!$C:$C,SW_SFW!$J$3,'Purchases by Location'!$K:$K,TEXT(SW_SFW!$H53,"00000000000000"))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Location'!$C:$C,SW_SFW!$J$3,'Purchases by Location'!$K:$K,TEXT(SW_SFW!$H54,"00000000000000"))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Location'!$C:$C,SW_SFW!$J$3,'Purchases by Location'!$K:$K,TEXT(SW_SFW!$H55,"00000000000000"))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Laura Roberts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Manager –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lroberts@REDGOLD.com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903.241.2610 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Location'!$C:$C,SW_SFW!$J$3,'Purchases by Location'!$K:$K,TEXT(SW_SFW!$H61,"00000000000000"))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Location'!$C:$C,SW_SFW!$J$3,'Purchases by Location'!$K:$K,TEXT(SW_SFW!$H62,"00000000000000"))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Location'!$C:$C,SW_SFW!$J$3,'Purchases by Location'!$K:$K,TEXT(SW_SFW!$H63,"00000000000000"))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Location'!$C:$C,SW_SFW!$J$3,'Purchases by Location'!$K:$K,TEXT(SW_SFW!$H64,"00000000000000"))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Location'!$C:$C,SW_SFW!$J$3,'Purchases by Location'!$K:$K,TEXT(SW_SFW!$H65,"00000000000000"))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Location'!$C:$C,SW_SFW!$J$3,'Purchases by Location'!$K:$K,TEXT(SW_SFW!$H66,"00000000000000"))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Location'!$C:$C,SW_SFW!$J$3,'Purchases by Location'!$K:$K,TEXT(SW_SFW!$H67,"00000000000000"))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Location'!$C:$C,SW_SFW!$J$3,'Purchases by Location'!$K:$K,TEXT(SW_SFW!$H68,"00000000000000"))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Location'!$C:$C,SW_SFW!$J$3,'Purchases by Location'!$K:$K,TEXT(SW_SFW!$H69,"00000000000000"))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Location'!$C:$C,SW_SFW!$J$3,'Purchases by Location'!$K:$K,TEXT(SW_SFW!$H70,"00000000000000"))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Location'!$C:$C,SW_SFW!$J$3,'Purchases by Location'!$K:$K,TEXT(SW_SFW!$H71,"00000000000000"))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Location'!$C:$C,SW_SFW!$J$3,'Purchases by Location'!$K:$K,TEXT(SW_SFW!$H72,"00000000000000"))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Location'!$C:$C,SW_SFW!$J$3,'Purchases by Location'!$K:$K,TEXT(SW_SFW!$H73,"00000000000000"))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Location'!$C:$C,SW_SFW!$J$3,'Purchases by Location'!$K:$K,TEXT(SW_SFW!$H74,"00000000000000"))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Location'!$C:$C,SW_SFW!$J$3,'Purchases by Location'!$K:$K,TEXT(SW_SFW!$H75,"00000000000000"))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Location'!$C:$C,SW_SFW!$J$3,'Purchases by Location'!$K:$K,TEXT(SW_SFW!$H76,"00000000000000"))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Location'!$C:$C,SW_SFW!$J$3,'Purchases by Location'!$K:$K,TEXT(SW_SFW!$H77,"00000000000000"))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Location'!$C:$C,SW_SFW!$J$3,'Purchases by Location'!$K:$K,TEXT(SW_SFW!$H78,"00000000000000"))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Location'!$C:$C,SW_SFW!$J$3,'Purchases by Location'!$K:$K,TEXT(SW_SFW!$H79,"00000000000000"))</f>
        <v>1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Location'!$C:$C,SW_SFW!$J$3,'Purchases by Location'!$K:$K,TEXT(SW_SFW!$H80,"00000000000000"))</f>
        <v>1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Location'!$C:$C,SW_SFW!$J$3,'Purchases by Location'!$K:$K,TEXT(SW_SFW!$H81,"00000000000000"))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Location'!$C:$C,SW_SFW!$J$3,'Purchases by Location'!$K:$K,TEXT(SW_SFW!$H82,"00000000000000"))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Location'!$C:$C,SW_SFW!$J$3,'Purchases by Location'!$K:$K,TEXT(SW_SFW!$H83,"00000000000000"))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Location'!$C:$C,SW_SFW!$J$3,'Purchases by Location'!$K:$K,TEXT(SW_SFW!$H84,"00000000000000"))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Location'!$C:$C,SW_SFW!$J$3,'Purchases by Location'!$K:$K,TEXT(SW_SFW!$H85,"00000000000000"))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Location'!$C:$C,SW_SFW!$J$3,'Purchases by Location'!$K:$K,TEXT(SW_SFW!$H86,"00000000000000"))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Location'!$C:$C,SW_SFW!$J$3,'Purchases by Location'!$K:$K,TEXT(SW_SFW!$H87,"00000000000000"))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Location'!$C:$C,SW_SFW!$J$3,'Purchases by Location'!$K:$K,TEXT(SW_SFW!$H88,"00000000000000"))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Location'!$C:$C,SW_SFW!$J$3,'Purchases by Location'!$K:$K,TEXT(SW_SFW!$H89,"00000000000000"))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Location'!$C:$C,SW_SFW!$J$3,'Purchases by Location'!$K:$K,TEXT(SW_SFW!$H90,"00000000000000"))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Location'!$C:$C,SW_SFW!$J$3,'Purchases by Location'!$K:$K,TEXT(SW_SFW!$H91,"00000000000000"))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Location'!$C:$C,SW_SFW!$J$3,'Purchases by Location'!$K:$K,TEXT(SW_SFW!$H92,"00000000000000"))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Location'!$C:$C,SW_SFW!$J$3,'Purchases by Location'!$K:$K,TEXT(SW_SFW!$H93,"00000000000000"))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Location'!$C:$C,SW_SFW!$J$3,'Purchases by Location'!$K:$K,TEXT(SW_SFW!$H94,"00000000000000"))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Location'!$C:$C,SW_SFW!$J$3,'Purchases by Location'!$K:$K,TEXT(SW_SFW!$H95,"00000000000000"))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Location'!$C:$C,SW_SFW!$J$3,'Purchases by Location'!$K:$K,TEXT(SW_SFW!$H96,"00000000000000"))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Location'!$C:$C,SW_SFW!$J$3,'Purchases by Location'!$K:$K,TEXT(SW_SFW!$H97,"00000000000000"))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Location'!$C:$C,SW_SFW!$J$3,'Purchases by Location'!$K:$K,TEXT(SW_SFW!$H98,"00000000000000"))</f>
        <v>1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Location'!$C:$C,SW_SFW!$J$3,'Purchases by Location'!$K:$K,TEXT(SW_SFW!$H99,"00000000000000"))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Location'!$C:$C,SW_SFW!$J$3,'Purchases by Location'!$K:$K,TEXT(SW_SFW!$H101,"00000000000000"))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Location'!$C:$C,SW_SFW!$J$3,'Purchases by Location'!$K:$K,TEXT(SW_SFW!$H102,"00000000000000"))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Location'!$C:$C,SW_SFW!$J$3,'Purchases by Location'!$K:$K,TEXT(SW_SFW!$H103,"00000000000000"))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Location'!$C:$C,SW_SFW!$J$3,'Purchases by Location'!$K:$K,TEXT(SW_SFW!$H104,"00000000000000"))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Location'!$C:$C,SW_SFW!$J$3,'Purchases by Location'!$K:$K,TEXT(SW_SFW!$H105,"00000000000000"))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Location'!$C:$C,SW_SFW!$J$3,'Purchases by Location'!$K:$K,TEXT(SW_SFW!$H106,"00000000000000"))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Location'!$C:$C,SW_SFW!$J$3,'Purchases by Location'!$K:$K,TEXT(SW_SFW!$H107,"00000000000000"))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Laura Roberts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Manager –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lroberts@REDGOLD.com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903.241.2610 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400" priority="18"/>
  </conditionalFormatting>
  <conditionalFormatting sqref="B71">
    <cfRule type="duplicateValues" dxfId="399" priority="17"/>
  </conditionalFormatting>
  <conditionalFormatting sqref="B86 B88">
    <cfRule type="duplicateValues" dxfId="398" priority="16"/>
  </conditionalFormatting>
  <conditionalFormatting sqref="B101:B107">
    <cfRule type="duplicateValues" dxfId="397" priority="15"/>
  </conditionalFormatting>
  <conditionalFormatting sqref="B87 B34:B39 B25:B27 B49:B55 B45:B47 B41:B43">
    <cfRule type="duplicateValues" dxfId="396" priority="19"/>
  </conditionalFormatting>
  <conditionalFormatting sqref="B72:B85 B89:B99 B62:B70">
    <cfRule type="duplicateValues" dxfId="395" priority="20"/>
  </conditionalFormatting>
  <conditionalFormatting sqref="A10">
    <cfRule type="expression" dxfId="394" priority="14">
      <formula>$H10&gt;0</formula>
    </cfRule>
  </conditionalFormatting>
  <conditionalFormatting sqref="B48">
    <cfRule type="duplicateValues" dxfId="393" priority="13"/>
  </conditionalFormatting>
  <conditionalFormatting sqref="B44">
    <cfRule type="duplicateValues" dxfId="392" priority="12"/>
  </conditionalFormatting>
  <conditionalFormatting sqref="B40">
    <cfRule type="duplicateValues" dxfId="391" priority="11"/>
  </conditionalFormatting>
  <conditionalFormatting sqref="B29:B33">
    <cfRule type="duplicateValues" dxfId="390" priority="10"/>
  </conditionalFormatting>
  <conditionalFormatting sqref="B28">
    <cfRule type="duplicateValues" dxfId="389" priority="9"/>
  </conditionalFormatting>
  <conditionalFormatting sqref="A13:F55 A56:A60 D56:E60 A61:F107">
    <cfRule type="expression" dxfId="388" priority="8">
      <formula>$G13&gt;0</formula>
    </cfRule>
  </conditionalFormatting>
  <conditionalFormatting sqref="B44">
    <cfRule type="duplicateValues" dxfId="387" priority="7"/>
  </conditionalFormatting>
  <conditionalFormatting sqref="B48">
    <cfRule type="duplicateValues" dxfId="386" priority="6"/>
  </conditionalFormatting>
  <conditionalFormatting sqref="B62:B67">
    <cfRule type="duplicateValues" dxfId="385" priority="5"/>
  </conditionalFormatting>
  <conditionalFormatting sqref="B89:B91">
    <cfRule type="duplicateValues" dxfId="384" priority="4"/>
  </conditionalFormatting>
  <conditionalFormatting sqref="B93:B96">
    <cfRule type="duplicateValues" dxfId="383" priority="3"/>
  </conditionalFormatting>
  <conditionalFormatting sqref="A108:A112 D108:E108 D110:E112 D109">
    <cfRule type="expression" dxfId="382" priority="2">
      <formula>$G108&gt;0</formula>
    </cfRule>
  </conditionalFormatting>
  <conditionalFormatting sqref="E109">
    <cfRule type="expression" dxfId="381" priority="1">
      <formula>$G109&gt;0</formula>
    </cfRule>
  </conditionalFormatting>
  <hyperlinks>
    <hyperlink ref="L1" location="Contents!A1" display="BACK TO CONTENTS TAB" xr:uid="{5D42E8A5-239A-4B09-8101-2A99CB58B3F8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ED53B2-AF8D-43E6-82E9-95F1025AFC08}">
          <x14:formula1>
            <xm:f>Locations!$L:$L</xm:f>
          </x14:formula1>
          <xm:sqref>J2:M2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1015-FE95-4583-8B8A-20E49A0FB068}">
  <sheetPr>
    <tabColor rgb="FFFFFFB3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1717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000008500388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SW_WTX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West Texas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Location'!$C:$C,SW_WTX!$J$3,'Purchases by Location'!$K:$K,TEXT(SW_WTX!$H13,"00000000000000"))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Location'!$C:$C,SW_WTX!$J$3,'Purchases by Location'!$K:$K,TEXT(SW_WTX!$H14,"00000000000000"))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Location'!$C:$C,SW_WTX!$J$3,'Purchases by Location'!$K:$K,TEXT(SW_WTX!$H15,"00000000000000"))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Location'!$C:$C,SW_WTX!$J$3,'Purchases by Location'!$K:$K,TEXT(SW_WTX!$H16,"00000000000000"))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Location'!$C:$C,SW_WTX!$J$3,'Purchases by Location'!$K:$K,TEXT(SW_WTX!$H17,"00000000000000"))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Location'!$C:$C,SW_WTX!$J$3,'Purchases by Location'!$K:$K,TEXT(SW_WTX!$H18,"00000000000000"))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Location'!$C:$C,SW_WTX!$J$3,'Purchases by Location'!$K:$K,TEXT(SW_WTX!$H19,"00000000000000"))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Location'!$C:$C,SW_WTX!$J$3,'Purchases by Location'!$K:$K,TEXT(SW_WTX!$H20,"00000000000000"))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Location'!$C:$C,SW_WTX!$J$3,'Purchases by Location'!$K:$K,TEXT(SW_WTX!$H21,"00000000000000"))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Location'!$C:$C,SW_WTX!$J$3,'Purchases by Location'!$K:$K,TEXT(SW_WTX!$H22,"00000000000000"))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Location'!$C:$C,SW_WTX!$J$3,'Purchases by Location'!$K:$K,TEXT(SW_WTX!$H23,"00000000000000"))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Location'!$C:$C,SW_WTX!$J$3,'Purchases by Location'!$K:$K,TEXT(SW_WTX!$H25,"00000000000000"))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Location'!$C:$C,SW_WTX!$J$3,'Purchases by Location'!$K:$K,TEXT(SW_WTX!$H26,"00000000000000"))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Location'!$C:$C,SW_WTX!$J$3,'Purchases by Location'!$K:$K,TEXT(SW_WTX!$H27,"00000000000000"))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Location'!$C:$C,SW_WTX!$J$3,'Purchases by Location'!$K:$K,TEXT(SW_WTX!$H28,"00000000000000"))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Location'!$C:$C,SW_WTX!$J$3,'Purchases by Location'!$K:$K,TEXT(SW_WTX!$H29,"00000000000000"))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Location'!$C:$C,SW_WTX!$J$3,'Purchases by Location'!$K:$K,TEXT(SW_WTX!$H30,"00000000000000"))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Location'!$C:$C,SW_WTX!$J$3,'Purchases by Location'!$K:$K,TEXT(SW_WTX!$H31,"00000000000000"))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Location'!$C:$C,SW_WTX!$J$3,'Purchases by Location'!$K:$K,TEXT(SW_WTX!$H32,"00000000000000"))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Location'!$C:$C,SW_WTX!$J$3,'Purchases by Location'!$K:$K,TEXT(SW_WTX!$H33,"00000000000000"))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Location'!$C:$C,SW_WTX!$J$3,'Purchases by Location'!$K:$K,TEXT(SW_WTX!$H34,"00000000000000"))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Location'!$C:$C,SW_WTX!$J$3,'Purchases by Location'!$K:$K,TEXT(SW_WTX!$H35,"00000000000000"))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Location'!$C:$C,SW_WTX!$J$3,'Purchases by Location'!$K:$K,TEXT(SW_WTX!$H36,"00000000000000"))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Location'!$C:$C,SW_WTX!$J$3,'Purchases by Location'!$K:$K,TEXT(SW_WTX!$H37,"00000000000000"))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Location'!$C:$C,SW_WTX!$J$3,'Purchases by Location'!$K:$K,TEXT(SW_WTX!$H38,"00000000000000"))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Location'!$C:$C,SW_WTX!$J$3,'Purchases by Location'!$K:$K,TEXT(SW_WTX!$H39,"00000000000000"))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Location'!$C:$C,SW_WTX!$J$3,'Purchases by Location'!$K:$K,TEXT(SW_WTX!$H40,"00000000000000"))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Location'!$C:$C,SW_WTX!$J$3,'Purchases by Location'!$K:$K,TEXT(SW_WTX!$H41,"00000000000000"))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Location'!$C:$C,SW_WTX!$J$3,'Purchases by Location'!$K:$K,TEXT(SW_WTX!$H42,"00000000000000"))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Location'!$C:$C,SW_WTX!$J$3,'Purchases by Location'!$K:$K,TEXT(SW_WTX!$H43,"00000000000000"))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Location'!$C:$C,SW_WTX!$J$3,'Purchases by Location'!$K:$K,TEXT(SW_WTX!$H44,"00000000000000"))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Location'!$C:$C,SW_WTX!$J$3,'Purchases by Location'!$K:$K,TEXT(SW_WTX!$H45,"00000000000000"))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Location'!$C:$C,SW_WTX!$J$3,'Purchases by Location'!$K:$K,TEXT(SW_WTX!$H46,"00000000000000"))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Location'!$C:$C,SW_WTX!$J$3,'Purchases by Location'!$K:$K,TEXT(SW_WTX!$H47,"00000000000000"))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Location'!$C:$C,SW_WTX!$J$3,'Purchases by Location'!$K:$K,TEXT(SW_WTX!$H48,"00000000000000"))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Location'!$C:$C,SW_WTX!$J$3,'Purchases by Location'!$K:$K,TEXT(SW_WTX!$H49,"00000000000000"))</f>
        <v>1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Location'!$C:$C,SW_WTX!$J$3,'Purchases by Location'!$K:$K,TEXT(SW_WTX!$H50,"00000000000000"))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Location'!$C:$C,SW_WTX!$J$3,'Purchases by Location'!$K:$K,TEXT(SW_WTX!$H51,"00000000000000"))</f>
        <v>1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Location'!$C:$C,SW_WTX!$J$3,'Purchases by Location'!$K:$K,TEXT(SW_WTX!$H52,"00000000000000"))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Location'!$C:$C,SW_WTX!$J$3,'Purchases by Location'!$K:$K,TEXT(SW_WTX!$H53,"00000000000000"))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Location'!$C:$C,SW_WTX!$J$3,'Purchases by Location'!$K:$K,TEXT(SW_WTX!$H54,"00000000000000"))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Location'!$C:$C,SW_WTX!$J$3,'Purchases by Location'!$K:$K,TEXT(SW_WTX!$H55,"00000000000000"))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Laura Roberts</v>
      </c>
      <c r="E57" s="50" t="str">
        <f>IF(VLOOKUP($J$3,Locations!A:I,9,0)=0,"",VLOOKUP($J$3,Locations!A:I,9,0))</f>
        <v>Affinity-SW-TX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Manager –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lroberts@REDGOLD.com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903.241.2610 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Location'!$C:$C,SW_WTX!$J$3,'Purchases by Location'!$K:$K,TEXT(SW_WTX!$H61,"00000000000000"))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Location'!$C:$C,SW_WTX!$J$3,'Purchases by Location'!$K:$K,TEXT(SW_WTX!$H62,"00000000000000"))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Location'!$C:$C,SW_WTX!$J$3,'Purchases by Location'!$K:$K,TEXT(SW_WTX!$H63,"00000000000000"))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Location'!$C:$C,SW_WTX!$J$3,'Purchases by Location'!$K:$K,TEXT(SW_WTX!$H64,"00000000000000"))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Location'!$C:$C,SW_WTX!$J$3,'Purchases by Location'!$K:$K,TEXT(SW_WTX!$H65,"00000000000000"))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Location'!$C:$C,SW_WTX!$J$3,'Purchases by Location'!$K:$K,TEXT(SW_WTX!$H66,"00000000000000"))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Location'!$C:$C,SW_WTX!$J$3,'Purchases by Location'!$K:$K,TEXT(SW_WTX!$H67,"00000000000000"))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Location'!$C:$C,SW_WTX!$J$3,'Purchases by Location'!$K:$K,TEXT(SW_WTX!$H68,"00000000000000"))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Location'!$C:$C,SW_WTX!$J$3,'Purchases by Location'!$K:$K,TEXT(SW_WTX!$H69,"00000000000000"))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Location'!$C:$C,SW_WTX!$J$3,'Purchases by Location'!$K:$K,TEXT(SW_WTX!$H70,"00000000000000"))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Location'!$C:$C,SW_WTX!$J$3,'Purchases by Location'!$K:$K,TEXT(SW_WTX!$H71,"00000000000000"))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Location'!$C:$C,SW_WTX!$J$3,'Purchases by Location'!$K:$K,TEXT(SW_WTX!$H72,"00000000000000"))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Location'!$C:$C,SW_WTX!$J$3,'Purchases by Location'!$K:$K,TEXT(SW_WTX!$H73,"00000000000000"))</f>
        <v>1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Location'!$C:$C,SW_WTX!$J$3,'Purchases by Location'!$K:$K,TEXT(SW_WTX!$H74,"00000000000000"))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Location'!$C:$C,SW_WTX!$J$3,'Purchases by Location'!$K:$K,TEXT(SW_WTX!$H75,"00000000000000"))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Location'!$C:$C,SW_WTX!$J$3,'Purchases by Location'!$K:$K,TEXT(SW_WTX!$H76,"00000000000000"))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Location'!$C:$C,SW_WTX!$J$3,'Purchases by Location'!$K:$K,TEXT(SW_WTX!$H77,"00000000000000"))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Location'!$C:$C,SW_WTX!$J$3,'Purchases by Location'!$K:$K,TEXT(SW_WTX!$H78,"00000000000000"))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Location'!$C:$C,SW_WTX!$J$3,'Purchases by Location'!$K:$K,TEXT(SW_WTX!$H79,"00000000000000"))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Location'!$C:$C,SW_WTX!$J$3,'Purchases by Location'!$K:$K,TEXT(SW_WTX!$H80,"00000000000000"))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Location'!$C:$C,SW_WTX!$J$3,'Purchases by Location'!$K:$K,TEXT(SW_WTX!$H81,"00000000000000"))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Location'!$C:$C,SW_WTX!$J$3,'Purchases by Location'!$K:$K,TEXT(SW_WTX!$H82,"00000000000000"))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Location'!$C:$C,SW_WTX!$J$3,'Purchases by Location'!$K:$K,TEXT(SW_WTX!$H83,"00000000000000"))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Location'!$C:$C,SW_WTX!$J$3,'Purchases by Location'!$K:$K,TEXT(SW_WTX!$H84,"00000000000000"))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Location'!$C:$C,SW_WTX!$J$3,'Purchases by Location'!$K:$K,TEXT(SW_WTX!$H85,"00000000000000"))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Location'!$C:$C,SW_WTX!$J$3,'Purchases by Location'!$K:$K,TEXT(SW_WTX!$H86,"00000000000000"))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Location'!$C:$C,SW_WTX!$J$3,'Purchases by Location'!$K:$K,TEXT(SW_WTX!$H87,"00000000000000"))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Location'!$C:$C,SW_WTX!$J$3,'Purchases by Location'!$K:$K,TEXT(SW_WTX!$H88,"00000000000000"))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Location'!$C:$C,SW_WTX!$J$3,'Purchases by Location'!$K:$K,TEXT(SW_WTX!$H89,"00000000000000"))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Location'!$C:$C,SW_WTX!$J$3,'Purchases by Location'!$K:$K,TEXT(SW_WTX!$H90,"00000000000000"))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Location'!$C:$C,SW_WTX!$J$3,'Purchases by Location'!$K:$K,TEXT(SW_WTX!$H91,"00000000000000"))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Location'!$C:$C,SW_WTX!$J$3,'Purchases by Location'!$K:$K,TEXT(SW_WTX!$H92,"00000000000000"))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Location'!$C:$C,SW_WTX!$J$3,'Purchases by Location'!$K:$K,TEXT(SW_WTX!$H93,"00000000000000"))</f>
        <v>1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Location'!$C:$C,SW_WTX!$J$3,'Purchases by Location'!$K:$K,TEXT(SW_WTX!$H94,"00000000000000"))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Location'!$C:$C,SW_WTX!$J$3,'Purchases by Location'!$K:$K,TEXT(SW_WTX!$H95,"00000000000000"))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Location'!$C:$C,SW_WTX!$J$3,'Purchases by Location'!$K:$K,TEXT(SW_WTX!$H96,"00000000000000"))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Location'!$C:$C,SW_WTX!$J$3,'Purchases by Location'!$K:$K,TEXT(SW_WTX!$H97,"00000000000000"))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Location'!$C:$C,SW_WTX!$J$3,'Purchases by Location'!$K:$K,TEXT(SW_WTX!$H98,"00000000000000"))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Location'!$C:$C,SW_WTX!$J$3,'Purchases by Location'!$K:$K,TEXT(SW_WTX!$H99,"00000000000000"))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Location'!$C:$C,SW_WTX!$J$3,'Purchases by Location'!$K:$K,TEXT(SW_WTX!$H101,"00000000000000"))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Location'!$C:$C,SW_WTX!$J$3,'Purchases by Location'!$K:$K,TEXT(SW_WTX!$H102,"00000000000000"))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Location'!$C:$C,SW_WTX!$J$3,'Purchases by Location'!$K:$K,TEXT(SW_WTX!$H103,"00000000000000"))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Location'!$C:$C,SW_WTX!$J$3,'Purchases by Location'!$K:$K,TEXT(SW_WTX!$H104,"00000000000000"))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Location'!$C:$C,SW_WTX!$J$3,'Purchases by Location'!$K:$K,TEXT(SW_WTX!$H105,"00000000000000"))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Location'!$C:$C,SW_WTX!$J$3,'Purchases by Location'!$K:$K,TEXT(SW_WTX!$H106,"00000000000000"))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Location'!$C:$C,SW_WTX!$J$3,'Purchases by Location'!$K:$K,TEXT(SW_WTX!$H107,"00000000000000"))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Laura Roberts</v>
      </c>
      <c r="E109" s="50" t="str">
        <f>IF(VLOOKUP($J$3,Locations!A:I,9,0)=0,"",VLOOKUP($J$3,Locations!A:I,9,0))</f>
        <v>Affinity-SW-TX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Manager –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lroberts@REDGOLD.com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903.241.2610 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380" priority="18"/>
  </conditionalFormatting>
  <conditionalFormatting sqref="B71">
    <cfRule type="duplicateValues" dxfId="379" priority="17"/>
  </conditionalFormatting>
  <conditionalFormatting sqref="B86 B88">
    <cfRule type="duplicateValues" dxfId="378" priority="16"/>
  </conditionalFormatting>
  <conditionalFormatting sqref="B101:B107">
    <cfRule type="duplicateValues" dxfId="377" priority="15"/>
  </conditionalFormatting>
  <conditionalFormatting sqref="B87 B34:B39 B25:B27 B49:B55 B45:B47 B41:B43">
    <cfRule type="duplicateValues" dxfId="376" priority="19"/>
  </conditionalFormatting>
  <conditionalFormatting sqref="B72:B85 B89:B99 B62:B70">
    <cfRule type="duplicateValues" dxfId="375" priority="20"/>
  </conditionalFormatting>
  <conditionalFormatting sqref="A10">
    <cfRule type="expression" dxfId="374" priority="14">
      <formula>$H10&gt;0</formula>
    </cfRule>
  </conditionalFormatting>
  <conditionalFormatting sqref="B48">
    <cfRule type="duplicateValues" dxfId="373" priority="13"/>
  </conditionalFormatting>
  <conditionalFormatting sqref="B44">
    <cfRule type="duplicateValues" dxfId="372" priority="12"/>
  </conditionalFormatting>
  <conditionalFormatting sqref="B40">
    <cfRule type="duplicateValues" dxfId="371" priority="11"/>
  </conditionalFormatting>
  <conditionalFormatting sqref="B29:B33">
    <cfRule type="duplicateValues" dxfId="370" priority="10"/>
  </conditionalFormatting>
  <conditionalFormatting sqref="B28">
    <cfRule type="duplicateValues" dxfId="369" priority="9"/>
  </conditionalFormatting>
  <conditionalFormatting sqref="A13:F55 A56:A60 D56:E60 A61:F107">
    <cfRule type="expression" dxfId="368" priority="8">
      <formula>$G13&gt;0</formula>
    </cfRule>
  </conditionalFormatting>
  <conditionalFormatting sqref="B44">
    <cfRule type="duplicateValues" dxfId="367" priority="7"/>
  </conditionalFormatting>
  <conditionalFormatting sqref="B48">
    <cfRule type="duplicateValues" dxfId="366" priority="6"/>
  </conditionalFormatting>
  <conditionalFormatting sqref="B62:B67">
    <cfRule type="duplicateValues" dxfId="365" priority="5"/>
  </conditionalFormatting>
  <conditionalFormatting sqref="B89:B91">
    <cfRule type="duplicateValues" dxfId="364" priority="4"/>
  </conditionalFormatting>
  <conditionalFormatting sqref="B93:B96">
    <cfRule type="duplicateValues" dxfId="363" priority="3"/>
  </conditionalFormatting>
  <conditionalFormatting sqref="A108:A112 D108:E108 D110:E112 D109">
    <cfRule type="expression" dxfId="362" priority="2">
      <formula>$G108&gt;0</formula>
    </cfRule>
  </conditionalFormatting>
  <conditionalFormatting sqref="E109">
    <cfRule type="expression" dxfId="361" priority="1">
      <formula>$G109&gt;0</formula>
    </cfRule>
  </conditionalFormatting>
  <hyperlinks>
    <hyperlink ref="L1" location="Contents!A1" display="BACK TO CONTENTS TAB" xr:uid="{BDB030B3-4849-46B9-9976-255348D9FC73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CBA55D-34BC-4246-97EB-E1EEA211B36A}">
          <x14:formula1>
            <xm:f>Locations!$L:$L</xm:f>
          </x14:formula1>
          <xm:sqref>J2:M2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81474-1BD7-4C3C-B7EA-FC895AF151FE}">
  <sheetPr>
    <tabColor rgb="FFFF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1718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000008500076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WS_ARZ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Arizona, AZ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Location'!$C:$C,WS_ARZ!$J$3,'Purchases by Location'!$K:$K,TEXT(WS_ARZ!$H13,"00000000000000"))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Location'!$C:$C,WS_ARZ!$J$3,'Purchases by Location'!$K:$K,TEXT(WS_ARZ!$H14,"00000000000000"))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Location'!$C:$C,WS_ARZ!$J$3,'Purchases by Location'!$K:$K,TEXT(WS_ARZ!$H15,"00000000000000"))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Location'!$C:$C,WS_ARZ!$J$3,'Purchases by Location'!$K:$K,TEXT(WS_ARZ!$H16,"00000000000000"))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Location'!$C:$C,WS_ARZ!$J$3,'Purchases by Location'!$K:$K,TEXT(WS_ARZ!$H17,"00000000000000"))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Location'!$C:$C,WS_ARZ!$J$3,'Purchases by Location'!$K:$K,TEXT(WS_ARZ!$H18,"00000000000000"))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Location'!$C:$C,WS_ARZ!$J$3,'Purchases by Location'!$K:$K,TEXT(WS_ARZ!$H19,"00000000000000"))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Location'!$C:$C,WS_ARZ!$J$3,'Purchases by Location'!$K:$K,TEXT(WS_ARZ!$H20,"00000000000000"))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Location'!$C:$C,WS_ARZ!$J$3,'Purchases by Location'!$K:$K,TEXT(WS_ARZ!$H21,"00000000000000"))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Location'!$C:$C,WS_ARZ!$J$3,'Purchases by Location'!$K:$K,TEXT(WS_ARZ!$H22,"00000000000000"))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Location'!$C:$C,WS_ARZ!$J$3,'Purchases by Location'!$K:$K,TEXT(WS_ARZ!$H23,"00000000000000"))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Location'!$C:$C,WS_ARZ!$J$3,'Purchases by Location'!$K:$K,TEXT(WS_ARZ!$H25,"00000000000000"))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Location'!$C:$C,WS_ARZ!$J$3,'Purchases by Location'!$K:$K,TEXT(WS_ARZ!$H26,"00000000000000"))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Location'!$C:$C,WS_ARZ!$J$3,'Purchases by Location'!$K:$K,TEXT(WS_ARZ!$H27,"00000000000000"))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Location'!$C:$C,WS_ARZ!$J$3,'Purchases by Location'!$K:$K,TEXT(WS_ARZ!$H28,"00000000000000"))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Location'!$C:$C,WS_ARZ!$J$3,'Purchases by Location'!$K:$K,TEXT(WS_ARZ!$H29,"00000000000000"))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Location'!$C:$C,WS_ARZ!$J$3,'Purchases by Location'!$K:$K,TEXT(WS_ARZ!$H30,"00000000000000"))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Location'!$C:$C,WS_ARZ!$J$3,'Purchases by Location'!$K:$K,TEXT(WS_ARZ!$H31,"00000000000000"))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Location'!$C:$C,WS_ARZ!$J$3,'Purchases by Location'!$K:$K,TEXT(WS_ARZ!$H32,"00000000000000"))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Location'!$C:$C,WS_ARZ!$J$3,'Purchases by Location'!$K:$K,TEXT(WS_ARZ!$H33,"00000000000000"))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Location'!$C:$C,WS_ARZ!$J$3,'Purchases by Location'!$K:$K,TEXT(WS_ARZ!$H34,"00000000000000"))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Location'!$C:$C,WS_ARZ!$J$3,'Purchases by Location'!$K:$K,TEXT(WS_ARZ!$H35,"00000000000000"))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Location'!$C:$C,WS_ARZ!$J$3,'Purchases by Location'!$K:$K,TEXT(WS_ARZ!$H36,"00000000000000"))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Location'!$C:$C,WS_ARZ!$J$3,'Purchases by Location'!$K:$K,TEXT(WS_ARZ!$H37,"00000000000000"))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Location'!$C:$C,WS_ARZ!$J$3,'Purchases by Location'!$K:$K,TEXT(WS_ARZ!$H38,"00000000000000"))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Location'!$C:$C,WS_ARZ!$J$3,'Purchases by Location'!$K:$K,TEXT(WS_ARZ!$H39,"00000000000000"))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Location'!$C:$C,WS_ARZ!$J$3,'Purchases by Location'!$K:$K,TEXT(WS_ARZ!$H40,"00000000000000"))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Location'!$C:$C,WS_ARZ!$J$3,'Purchases by Location'!$K:$K,TEXT(WS_ARZ!$H41,"00000000000000"))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Location'!$C:$C,WS_ARZ!$J$3,'Purchases by Location'!$K:$K,TEXT(WS_ARZ!$H42,"00000000000000"))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Location'!$C:$C,WS_ARZ!$J$3,'Purchases by Location'!$K:$K,TEXT(WS_ARZ!$H43,"00000000000000"))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Location'!$C:$C,WS_ARZ!$J$3,'Purchases by Location'!$K:$K,TEXT(WS_ARZ!$H44,"00000000000000"))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Location'!$C:$C,WS_ARZ!$J$3,'Purchases by Location'!$K:$K,TEXT(WS_ARZ!$H45,"00000000000000"))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Location'!$C:$C,WS_ARZ!$J$3,'Purchases by Location'!$K:$K,TEXT(WS_ARZ!$H46,"00000000000000"))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Location'!$C:$C,WS_ARZ!$J$3,'Purchases by Location'!$K:$K,TEXT(WS_ARZ!$H47,"00000000000000"))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Location'!$C:$C,WS_ARZ!$J$3,'Purchases by Location'!$K:$K,TEXT(WS_ARZ!$H48,"00000000000000"))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Location'!$C:$C,WS_ARZ!$J$3,'Purchases by Location'!$K:$K,TEXT(WS_ARZ!$H49,"00000000000000"))</f>
        <v>1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Location'!$C:$C,WS_ARZ!$J$3,'Purchases by Location'!$K:$K,TEXT(WS_ARZ!$H50,"00000000000000"))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Location'!$C:$C,WS_ARZ!$J$3,'Purchases by Location'!$K:$K,TEXT(WS_ARZ!$H51,"00000000000000"))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Location'!$C:$C,WS_ARZ!$J$3,'Purchases by Location'!$K:$K,TEXT(WS_ARZ!$H52,"00000000000000"))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Location'!$C:$C,WS_ARZ!$J$3,'Purchases by Location'!$K:$K,TEXT(WS_ARZ!$H53,"00000000000000"))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Location'!$C:$C,WS_ARZ!$J$3,'Purchases by Location'!$K:$K,TEXT(WS_ARZ!$H54,"00000000000000"))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Location'!$C:$C,WS_ARZ!$J$3,'Purchases by Location'!$K:$K,TEXT(WS_ARZ!$H55,"00000000000000"))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Laura Roberts</v>
      </c>
      <c r="E57" s="50" t="str">
        <f>IF(VLOOKUP($J$3,Locations!A:I,9,0)=0,"",VLOOKUP($J$3,Locations!A:I,9,0))</f>
        <v>CORE-West-AZ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Manager –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lroberts@REDGOLD.com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903.241.2610 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Location'!$C:$C,WS_ARZ!$J$3,'Purchases by Location'!$K:$K,TEXT(WS_ARZ!$H61,"00000000000000"))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Location'!$C:$C,WS_ARZ!$J$3,'Purchases by Location'!$K:$K,TEXT(WS_ARZ!$H62,"00000000000000"))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Location'!$C:$C,WS_ARZ!$J$3,'Purchases by Location'!$K:$K,TEXT(WS_ARZ!$H63,"00000000000000"))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Location'!$C:$C,WS_ARZ!$J$3,'Purchases by Location'!$K:$K,TEXT(WS_ARZ!$H64,"00000000000000"))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Location'!$C:$C,WS_ARZ!$J$3,'Purchases by Location'!$K:$K,TEXT(WS_ARZ!$H65,"00000000000000"))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Location'!$C:$C,WS_ARZ!$J$3,'Purchases by Location'!$K:$K,TEXT(WS_ARZ!$H66,"00000000000000"))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Location'!$C:$C,WS_ARZ!$J$3,'Purchases by Location'!$K:$K,TEXT(WS_ARZ!$H67,"00000000000000"))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Location'!$C:$C,WS_ARZ!$J$3,'Purchases by Location'!$K:$K,TEXT(WS_ARZ!$H68,"00000000000000"))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Location'!$C:$C,WS_ARZ!$J$3,'Purchases by Location'!$K:$K,TEXT(WS_ARZ!$H69,"00000000000000"))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Location'!$C:$C,WS_ARZ!$J$3,'Purchases by Location'!$K:$K,TEXT(WS_ARZ!$H70,"00000000000000"))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Location'!$C:$C,WS_ARZ!$J$3,'Purchases by Location'!$K:$K,TEXT(WS_ARZ!$H71,"00000000000000"))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Location'!$C:$C,WS_ARZ!$J$3,'Purchases by Location'!$K:$K,TEXT(WS_ARZ!$H72,"00000000000000"))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Location'!$C:$C,WS_ARZ!$J$3,'Purchases by Location'!$K:$K,TEXT(WS_ARZ!$H73,"00000000000000"))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Location'!$C:$C,WS_ARZ!$J$3,'Purchases by Location'!$K:$K,TEXT(WS_ARZ!$H74,"00000000000000"))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Location'!$C:$C,WS_ARZ!$J$3,'Purchases by Location'!$K:$K,TEXT(WS_ARZ!$H75,"00000000000000"))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Location'!$C:$C,WS_ARZ!$J$3,'Purchases by Location'!$K:$K,TEXT(WS_ARZ!$H76,"00000000000000"))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Location'!$C:$C,WS_ARZ!$J$3,'Purchases by Location'!$K:$K,TEXT(WS_ARZ!$H77,"00000000000000"))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Location'!$C:$C,WS_ARZ!$J$3,'Purchases by Location'!$K:$K,TEXT(WS_ARZ!$H78,"00000000000000"))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Location'!$C:$C,WS_ARZ!$J$3,'Purchases by Location'!$K:$K,TEXT(WS_ARZ!$H79,"00000000000000"))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Location'!$C:$C,WS_ARZ!$J$3,'Purchases by Location'!$K:$K,TEXT(WS_ARZ!$H80,"00000000000000"))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Location'!$C:$C,WS_ARZ!$J$3,'Purchases by Location'!$K:$K,TEXT(WS_ARZ!$H81,"00000000000000"))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Location'!$C:$C,WS_ARZ!$J$3,'Purchases by Location'!$K:$K,TEXT(WS_ARZ!$H82,"00000000000000"))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Location'!$C:$C,WS_ARZ!$J$3,'Purchases by Location'!$K:$K,TEXT(WS_ARZ!$H83,"00000000000000"))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Location'!$C:$C,WS_ARZ!$J$3,'Purchases by Location'!$K:$K,TEXT(WS_ARZ!$H84,"00000000000000"))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Location'!$C:$C,WS_ARZ!$J$3,'Purchases by Location'!$K:$K,TEXT(WS_ARZ!$H85,"00000000000000"))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Location'!$C:$C,WS_ARZ!$J$3,'Purchases by Location'!$K:$K,TEXT(WS_ARZ!$H86,"00000000000000"))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Location'!$C:$C,WS_ARZ!$J$3,'Purchases by Location'!$K:$K,TEXT(WS_ARZ!$H87,"00000000000000"))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Location'!$C:$C,WS_ARZ!$J$3,'Purchases by Location'!$K:$K,TEXT(WS_ARZ!$H88,"00000000000000"))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Location'!$C:$C,WS_ARZ!$J$3,'Purchases by Location'!$K:$K,TEXT(WS_ARZ!$H89,"00000000000000"))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Location'!$C:$C,WS_ARZ!$J$3,'Purchases by Location'!$K:$K,TEXT(WS_ARZ!$H90,"00000000000000"))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Location'!$C:$C,WS_ARZ!$J$3,'Purchases by Location'!$K:$K,TEXT(WS_ARZ!$H91,"00000000000000"))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Location'!$C:$C,WS_ARZ!$J$3,'Purchases by Location'!$K:$K,TEXT(WS_ARZ!$H92,"00000000000000"))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Location'!$C:$C,WS_ARZ!$J$3,'Purchases by Location'!$K:$K,TEXT(WS_ARZ!$H93,"00000000000000"))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Location'!$C:$C,WS_ARZ!$J$3,'Purchases by Location'!$K:$K,TEXT(WS_ARZ!$H94,"00000000000000"))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Location'!$C:$C,WS_ARZ!$J$3,'Purchases by Location'!$K:$K,TEXT(WS_ARZ!$H95,"00000000000000"))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Location'!$C:$C,WS_ARZ!$J$3,'Purchases by Location'!$K:$K,TEXT(WS_ARZ!$H96,"00000000000000"))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Location'!$C:$C,WS_ARZ!$J$3,'Purchases by Location'!$K:$K,TEXT(WS_ARZ!$H97,"00000000000000"))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Location'!$C:$C,WS_ARZ!$J$3,'Purchases by Location'!$K:$K,TEXT(WS_ARZ!$H98,"00000000000000"))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Location'!$C:$C,WS_ARZ!$J$3,'Purchases by Location'!$K:$K,TEXT(WS_ARZ!$H99,"00000000000000"))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Location'!$C:$C,WS_ARZ!$J$3,'Purchases by Location'!$K:$K,TEXT(WS_ARZ!$H101,"00000000000000"))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Location'!$C:$C,WS_ARZ!$J$3,'Purchases by Location'!$K:$K,TEXT(WS_ARZ!$H102,"00000000000000"))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Location'!$C:$C,WS_ARZ!$J$3,'Purchases by Location'!$K:$K,TEXT(WS_ARZ!$H103,"00000000000000"))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Location'!$C:$C,WS_ARZ!$J$3,'Purchases by Location'!$K:$K,TEXT(WS_ARZ!$H104,"00000000000000"))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Location'!$C:$C,WS_ARZ!$J$3,'Purchases by Location'!$K:$K,TEXT(WS_ARZ!$H105,"00000000000000"))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Location'!$C:$C,WS_ARZ!$J$3,'Purchases by Location'!$K:$K,TEXT(WS_ARZ!$H106,"00000000000000"))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Location'!$C:$C,WS_ARZ!$J$3,'Purchases by Location'!$K:$K,TEXT(WS_ARZ!$H107,"00000000000000"))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Laura Roberts</v>
      </c>
      <c r="E109" s="50" t="str">
        <f>IF(VLOOKUP($J$3,Locations!A:I,9,0)=0,"",VLOOKUP($J$3,Locations!A:I,9,0))</f>
        <v>CORE-West-AZ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Manager –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lroberts@REDGOLD.com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903.241.2610 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360" priority="18"/>
  </conditionalFormatting>
  <conditionalFormatting sqref="B71">
    <cfRule type="duplicateValues" dxfId="359" priority="17"/>
  </conditionalFormatting>
  <conditionalFormatting sqref="B86 B88">
    <cfRule type="duplicateValues" dxfId="358" priority="16"/>
  </conditionalFormatting>
  <conditionalFormatting sqref="B101:B107">
    <cfRule type="duplicateValues" dxfId="357" priority="15"/>
  </conditionalFormatting>
  <conditionalFormatting sqref="B87 B34:B39 B25:B27 B49:B55 B45:B47 B41:B43">
    <cfRule type="duplicateValues" dxfId="356" priority="19"/>
  </conditionalFormatting>
  <conditionalFormatting sqref="B72:B85 B89:B99 B62:B70">
    <cfRule type="duplicateValues" dxfId="355" priority="20"/>
  </conditionalFormatting>
  <conditionalFormatting sqref="A10">
    <cfRule type="expression" dxfId="354" priority="14">
      <formula>$H10&gt;0</formula>
    </cfRule>
  </conditionalFormatting>
  <conditionalFormatting sqref="B48">
    <cfRule type="duplicateValues" dxfId="353" priority="13"/>
  </conditionalFormatting>
  <conditionalFormatting sqref="B44">
    <cfRule type="duplicateValues" dxfId="352" priority="12"/>
  </conditionalFormatting>
  <conditionalFormatting sqref="B40">
    <cfRule type="duplicateValues" dxfId="351" priority="11"/>
  </conditionalFormatting>
  <conditionalFormatting sqref="B29:B33">
    <cfRule type="duplicateValues" dxfId="350" priority="10"/>
  </conditionalFormatting>
  <conditionalFormatting sqref="B28">
    <cfRule type="duplicateValues" dxfId="349" priority="9"/>
  </conditionalFormatting>
  <conditionalFormatting sqref="A13:F55 A56:A60 D56:E60 A61:F107">
    <cfRule type="expression" dxfId="348" priority="8">
      <formula>$G13&gt;0</formula>
    </cfRule>
  </conditionalFormatting>
  <conditionalFormatting sqref="B44">
    <cfRule type="duplicateValues" dxfId="347" priority="7"/>
  </conditionalFormatting>
  <conditionalFormatting sqref="B48">
    <cfRule type="duplicateValues" dxfId="346" priority="6"/>
  </conditionalFormatting>
  <conditionalFormatting sqref="B62:B67">
    <cfRule type="duplicateValues" dxfId="345" priority="5"/>
  </conditionalFormatting>
  <conditionalFormatting sqref="B89:B91">
    <cfRule type="duplicateValues" dxfId="344" priority="4"/>
  </conditionalFormatting>
  <conditionalFormatting sqref="B93:B96">
    <cfRule type="duplicateValues" dxfId="343" priority="3"/>
  </conditionalFormatting>
  <conditionalFormatting sqref="A108:A112 D108:E108 D110:E112 D109">
    <cfRule type="expression" dxfId="342" priority="2">
      <formula>$G108&gt;0</formula>
    </cfRule>
  </conditionalFormatting>
  <conditionalFormatting sqref="E109">
    <cfRule type="expression" dxfId="341" priority="1">
      <formula>$G109&gt;0</formula>
    </cfRule>
  </conditionalFormatting>
  <hyperlinks>
    <hyperlink ref="L1" location="Contents!A1" display="BACK TO CONTENTS TAB" xr:uid="{CBF6DEE1-4D00-40A8-B1EF-B1C4FA7CBB0D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1F8C10-2E20-4086-A88D-9BC9E0AE1F5B}">
          <x14:formula1>
            <xm:f>Locations!$L:$L</xm:f>
          </x14:formula1>
          <xm:sqref>J2:M2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AEAD-9DF9-4C25-917D-288DCEE951CD}">
  <sheetPr>
    <tabColor rgb="FFFF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1719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000008500018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WS_CCA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Central California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Location'!$C:$C,WS_CCA!$J$3,'Purchases by Location'!$K:$K,TEXT(WS_CCA!$H13,"00000000000000"))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Location'!$C:$C,WS_CCA!$J$3,'Purchases by Location'!$K:$K,TEXT(WS_CCA!$H14,"00000000000000"))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Location'!$C:$C,WS_CCA!$J$3,'Purchases by Location'!$K:$K,TEXT(WS_CCA!$H15,"00000000000000"))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Location'!$C:$C,WS_CCA!$J$3,'Purchases by Location'!$K:$K,TEXT(WS_CCA!$H16,"00000000000000"))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Location'!$C:$C,WS_CCA!$J$3,'Purchases by Location'!$K:$K,TEXT(WS_CCA!$H17,"00000000000000"))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Location'!$C:$C,WS_CCA!$J$3,'Purchases by Location'!$K:$K,TEXT(WS_CCA!$H18,"00000000000000"))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Location'!$C:$C,WS_CCA!$J$3,'Purchases by Location'!$K:$K,TEXT(WS_CCA!$H19,"00000000000000"))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Location'!$C:$C,WS_CCA!$J$3,'Purchases by Location'!$K:$K,TEXT(WS_CCA!$H20,"00000000000000"))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Location'!$C:$C,WS_CCA!$J$3,'Purchases by Location'!$K:$K,TEXT(WS_CCA!$H21,"00000000000000"))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Location'!$C:$C,WS_CCA!$J$3,'Purchases by Location'!$K:$K,TEXT(WS_CCA!$H22,"00000000000000"))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Location'!$C:$C,WS_CCA!$J$3,'Purchases by Location'!$K:$K,TEXT(WS_CCA!$H23,"00000000000000"))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Location'!$C:$C,WS_CCA!$J$3,'Purchases by Location'!$K:$K,TEXT(WS_CCA!$H25,"00000000000000"))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Location'!$C:$C,WS_CCA!$J$3,'Purchases by Location'!$K:$K,TEXT(WS_CCA!$H26,"00000000000000"))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Location'!$C:$C,WS_CCA!$J$3,'Purchases by Location'!$K:$K,TEXT(WS_CCA!$H27,"00000000000000"))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Location'!$C:$C,WS_CCA!$J$3,'Purchases by Location'!$K:$K,TEXT(WS_CCA!$H28,"00000000000000"))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Location'!$C:$C,WS_CCA!$J$3,'Purchases by Location'!$K:$K,TEXT(WS_CCA!$H29,"00000000000000"))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Location'!$C:$C,WS_CCA!$J$3,'Purchases by Location'!$K:$K,TEXT(WS_CCA!$H30,"00000000000000"))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Location'!$C:$C,WS_CCA!$J$3,'Purchases by Location'!$K:$K,TEXT(WS_CCA!$H31,"00000000000000"))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Location'!$C:$C,WS_CCA!$J$3,'Purchases by Location'!$K:$K,TEXT(WS_CCA!$H32,"00000000000000"))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Location'!$C:$C,WS_CCA!$J$3,'Purchases by Location'!$K:$K,TEXT(WS_CCA!$H33,"00000000000000"))</f>
        <v>1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Location'!$C:$C,WS_CCA!$J$3,'Purchases by Location'!$K:$K,TEXT(WS_CCA!$H34,"00000000000000"))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Location'!$C:$C,WS_CCA!$J$3,'Purchases by Location'!$K:$K,TEXT(WS_CCA!$H35,"00000000000000"))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Location'!$C:$C,WS_CCA!$J$3,'Purchases by Location'!$K:$K,TEXT(WS_CCA!$H36,"00000000000000"))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Location'!$C:$C,WS_CCA!$J$3,'Purchases by Location'!$K:$K,TEXT(WS_CCA!$H37,"00000000000000"))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Location'!$C:$C,WS_CCA!$J$3,'Purchases by Location'!$K:$K,TEXT(WS_CCA!$H38,"00000000000000"))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Location'!$C:$C,WS_CCA!$J$3,'Purchases by Location'!$K:$K,TEXT(WS_CCA!$H39,"00000000000000"))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Location'!$C:$C,WS_CCA!$J$3,'Purchases by Location'!$K:$K,TEXT(WS_CCA!$H40,"00000000000000"))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Location'!$C:$C,WS_CCA!$J$3,'Purchases by Location'!$K:$K,TEXT(WS_CCA!$H41,"00000000000000"))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Location'!$C:$C,WS_CCA!$J$3,'Purchases by Location'!$K:$K,TEXT(WS_CCA!$H42,"00000000000000"))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Location'!$C:$C,WS_CCA!$J$3,'Purchases by Location'!$K:$K,TEXT(WS_CCA!$H43,"00000000000000"))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Location'!$C:$C,WS_CCA!$J$3,'Purchases by Location'!$K:$K,TEXT(WS_CCA!$H44,"00000000000000"))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Location'!$C:$C,WS_CCA!$J$3,'Purchases by Location'!$K:$K,TEXT(WS_CCA!$H45,"00000000000000"))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Location'!$C:$C,WS_CCA!$J$3,'Purchases by Location'!$K:$K,TEXT(WS_CCA!$H46,"00000000000000"))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Location'!$C:$C,WS_CCA!$J$3,'Purchases by Location'!$K:$K,TEXT(WS_CCA!$H47,"00000000000000"))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Location'!$C:$C,WS_CCA!$J$3,'Purchases by Location'!$K:$K,TEXT(WS_CCA!$H48,"00000000000000"))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Location'!$C:$C,WS_CCA!$J$3,'Purchases by Location'!$K:$K,TEXT(WS_CCA!$H49,"00000000000000"))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Location'!$C:$C,WS_CCA!$J$3,'Purchases by Location'!$K:$K,TEXT(WS_CCA!$H50,"00000000000000"))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Location'!$C:$C,WS_CCA!$J$3,'Purchases by Location'!$K:$K,TEXT(WS_CCA!$H51,"00000000000000"))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Location'!$C:$C,WS_CCA!$J$3,'Purchases by Location'!$K:$K,TEXT(WS_CCA!$H52,"00000000000000"))</f>
        <v>1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Location'!$C:$C,WS_CCA!$J$3,'Purchases by Location'!$K:$K,TEXT(WS_CCA!$H53,"00000000000000"))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Location'!$C:$C,WS_CCA!$J$3,'Purchases by Location'!$K:$K,TEXT(WS_CCA!$H54,"00000000000000"))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Location'!$C:$C,WS_CCA!$J$3,'Purchases by Location'!$K:$K,TEXT(WS_CCA!$H55,"00000000000000"))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>CORE-West-N.CA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Location'!$C:$C,WS_CCA!$J$3,'Purchases by Location'!$K:$K,TEXT(WS_CCA!$H61,"00000000000000"))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Location'!$C:$C,WS_CCA!$J$3,'Purchases by Location'!$K:$K,TEXT(WS_CCA!$H62,"00000000000000"))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Location'!$C:$C,WS_CCA!$J$3,'Purchases by Location'!$K:$K,TEXT(WS_CCA!$H63,"00000000000000"))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Location'!$C:$C,WS_CCA!$J$3,'Purchases by Location'!$K:$K,TEXT(WS_CCA!$H64,"00000000000000"))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Location'!$C:$C,WS_CCA!$J$3,'Purchases by Location'!$K:$K,TEXT(WS_CCA!$H65,"00000000000000"))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Location'!$C:$C,WS_CCA!$J$3,'Purchases by Location'!$K:$K,TEXT(WS_CCA!$H66,"00000000000000"))</f>
        <v>1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Location'!$C:$C,WS_CCA!$J$3,'Purchases by Location'!$K:$K,TEXT(WS_CCA!$H67,"00000000000000"))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Location'!$C:$C,WS_CCA!$J$3,'Purchases by Location'!$K:$K,TEXT(WS_CCA!$H68,"00000000000000"))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Location'!$C:$C,WS_CCA!$J$3,'Purchases by Location'!$K:$K,TEXT(WS_CCA!$H69,"00000000000000"))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Location'!$C:$C,WS_CCA!$J$3,'Purchases by Location'!$K:$K,TEXT(WS_CCA!$H70,"00000000000000"))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Location'!$C:$C,WS_CCA!$J$3,'Purchases by Location'!$K:$K,TEXT(WS_CCA!$H71,"00000000000000"))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Location'!$C:$C,WS_CCA!$J$3,'Purchases by Location'!$K:$K,TEXT(WS_CCA!$H72,"00000000000000"))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Location'!$C:$C,WS_CCA!$J$3,'Purchases by Location'!$K:$K,TEXT(WS_CCA!$H73,"00000000000000"))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Location'!$C:$C,WS_CCA!$J$3,'Purchases by Location'!$K:$K,TEXT(WS_CCA!$H74,"00000000000000"))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Location'!$C:$C,WS_CCA!$J$3,'Purchases by Location'!$K:$K,TEXT(WS_CCA!$H75,"00000000000000"))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Location'!$C:$C,WS_CCA!$J$3,'Purchases by Location'!$K:$K,TEXT(WS_CCA!$H76,"00000000000000"))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Location'!$C:$C,WS_CCA!$J$3,'Purchases by Location'!$K:$K,TEXT(WS_CCA!$H77,"00000000000000"))</f>
        <v>1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Location'!$C:$C,WS_CCA!$J$3,'Purchases by Location'!$K:$K,TEXT(WS_CCA!$H78,"00000000000000"))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Location'!$C:$C,WS_CCA!$J$3,'Purchases by Location'!$K:$K,TEXT(WS_CCA!$H79,"00000000000000"))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Location'!$C:$C,WS_CCA!$J$3,'Purchases by Location'!$K:$K,TEXT(WS_CCA!$H80,"00000000000000"))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Location'!$C:$C,WS_CCA!$J$3,'Purchases by Location'!$K:$K,TEXT(WS_CCA!$H81,"00000000000000"))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Location'!$C:$C,WS_CCA!$J$3,'Purchases by Location'!$K:$K,TEXT(WS_CCA!$H82,"00000000000000"))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Location'!$C:$C,WS_CCA!$J$3,'Purchases by Location'!$K:$K,TEXT(WS_CCA!$H83,"00000000000000"))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Location'!$C:$C,WS_CCA!$J$3,'Purchases by Location'!$K:$K,TEXT(WS_CCA!$H84,"00000000000000"))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Location'!$C:$C,WS_CCA!$J$3,'Purchases by Location'!$K:$K,TEXT(WS_CCA!$H85,"00000000000000"))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Location'!$C:$C,WS_CCA!$J$3,'Purchases by Location'!$K:$K,TEXT(WS_CCA!$H86,"00000000000000"))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Location'!$C:$C,WS_CCA!$J$3,'Purchases by Location'!$K:$K,TEXT(WS_CCA!$H87,"00000000000000"))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Location'!$C:$C,WS_CCA!$J$3,'Purchases by Location'!$K:$K,TEXT(WS_CCA!$H88,"00000000000000"))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Location'!$C:$C,WS_CCA!$J$3,'Purchases by Location'!$K:$K,TEXT(WS_CCA!$H89,"00000000000000"))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Location'!$C:$C,WS_CCA!$J$3,'Purchases by Location'!$K:$K,TEXT(WS_CCA!$H90,"00000000000000"))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Location'!$C:$C,WS_CCA!$J$3,'Purchases by Location'!$K:$K,TEXT(WS_CCA!$H91,"00000000000000"))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Location'!$C:$C,WS_CCA!$J$3,'Purchases by Location'!$K:$K,TEXT(WS_CCA!$H92,"00000000000000"))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Location'!$C:$C,WS_CCA!$J$3,'Purchases by Location'!$K:$K,TEXT(WS_CCA!$H93,"00000000000000"))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Location'!$C:$C,WS_CCA!$J$3,'Purchases by Location'!$K:$K,TEXT(WS_CCA!$H94,"00000000000000"))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Location'!$C:$C,WS_CCA!$J$3,'Purchases by Location'!$K:$K,TEXT(WS_CCA!$H95,"00000000000000"))</f>
        <v>1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Location'!$C:$C,WS_CCA!$J$3,'Purchases by Location'!$K:$K,TEXT(WS_CCA!$H96,"00000000000000"))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Location'!$C:$C,WS_CCA!$J$3,'Purchases by Location'!$K:$K,TEXT(WS_CCA!$H97,"00000000000000"))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Location'!$C:$C,WS_CCA!$J$3,'Purchases by Location'!$K:$K,TEXT(WS_CCA!$H98,"00000000000000"))</f>
        <v>1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Location'!$C:$C,WS_CCA!$J$3,'Purchases by Location'!$K:$K,TEXT(WS_CCA!$H99,"00000000000000"))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Location'!$C:$C,WS_CCA!$J$3,'Purchases by Location'!$K:$K,TEXT(WS_CCA!$H101,"00000000000000"))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Location'!$C:$C,WS_CCA!$J$3,'Purchases by Location'!$K:$K,TEXT(WS_CCA!$H102,"00000000000000"))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Location'!$C:$C,WS_CCA!$J$3,'Purchases by Location'!$K:$K,TEXT(WS_CCA!$H103,"00000000000000"))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Location'!$C:$C,WS_CCA!$J$3,'Purchases by Location'!$K:$K,TEXT(WS_CCA!$H104,"00000000000000"))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Location'!$C:$C,WS_CCA!$J$3,'Purchases by Location'!$K:$K,TEXT(WS_CCA!$H105,"00000000000000"))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Location'!$C:$C,WS_CCA!$J$3,'Purchases by Location'!$K:$K,TEXT(WS_CCA!$H106,"00000000000000"))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Location'!$C:$C,WS_CCA!$J$3,'Purchases by Location'!$K:$K,TEXT(WS_CCA!$H107,"00000000000000"))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>CORE-West-N.CA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340" priority="18"/>
  </conditionalFormatting>
  <conditionalFormatting sqref="B71">
    <cfRule type="duplicateValues" dxfId="339" priority="17"/>
  </conditionalFormatting>
  <conditionalFormatting sqref="B86 B88">
    <cfRule type="duplicateValues" dxfId="338" priority="16"/>
  </conditionalFormatting>
  <conditionalFormatting sqref="B101:B107">
    <cfRule type="duplicateValues" dxfId="337" priority="15"/>
  </conditionalFormatting>
  <conditionalFormatting sqref="B87 B34:B39 B25:B27 B49:B55 B45:B47 B41:B43">
    <cfRule type="duplicateValues" dxfId="336" priority="19"/>
  </conditionalFormatting>
  <conditionalFormatting sqref="B72:B85 B89:B99 B62:B70">
    <cfRule type="duplicateValues" dxfId="335" priority="20"/>
  </conditionalFormatting>
  <conditionalFormatting sqref="A10">
    <cfRule type="expression" dxfId="334" priority="14">
      <formula>$H10&gt;0</formula>
    </cfRule>
  </conditionalFormatting>
  <conditionalFormatting sqref="B48">
    <cfRule type="duplicateValues" dxfId="333" priority="13"/>
  </conditionalFormatting>
  <conditionalFormatting sqref="B44">
    <cfRule type="duplicateValues" dxfId="332" priority="12"/>
  </conditionalFormatting>
  <conditionalFormatting sqref="B40">
    <cfRule type="duplicateValues" dxfId="331" priority="11"/>
  </conditionalFormatting>
  <conditionalFormatting sqref="B29:B33">
    <cfRule type="duplicateValues" dxfId="330" priority="10"/>
  </conditionalFormatting>
  <conditionalFormatting sqref="B28">
    <cfRule type="duplicateValues" dxfId="329" priority="9"/>
  </conditionalFormatting>
  <conditionalFormatting sqref="A13:F55 A56:A60 D56:E60 A61:F107">
    <cfRule type="expression" dxfId="328" priority="8">
      <formula>$G13&gt;0</formula>
    </cfRule>
  </conditionalFormatting>
  <conditionalFormatting sqref="B44">
    <cfRule type="duplicateValues" dxfId="327" priority="7"/>
  </conditionalFormatting>
  <conditionalFormatting sqref="B48">
    <cfRule type="duplicateValues" dxfId="326" priority="6"/>
  </conditionalFormatting>
  <conditionalFormatting sqref="B62:B67">
    <cfRule type="duplicateValues" dxfId="325" priority="5"/>
  </conditionalFormatting>
  <conditionalFormatting sqref="B89:B91">
    <cfRule type="duplicateValues" dxfId="324" priority="4"/>
  </conditionalFormatting>
  <conditionalFormatting sqref="B93:B96">
    <cfRule type="duplicateValues" dxfId="323" priority="3"/>
  </conditionalFormatting>
  <conditionalFormatting sqref="A108:A112 D108:E108 D110:E112 D109">
    <cfRule type="expression" dxfId="322" priority="2">
      <formula>$G108&gt;0</formula>
    </cfRule>
  </conditionalFormatting>
  <conditionalFormatting sqref="E109">
    <cfRule type="expression" dxfId="321" priority="1">
      <formula>$G109&gt;0</formula>
    </cfRule>
  </conditionalFormatting>
  <hyperlinks>
    <hyperlink ref="L1" location="Contents!A1" display="BACK TO CONTENTS TAB" xr:uid="{AF78CAEC-5236-4250-B0FF-EA61A8666ECB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158E28-8A1A-481B-8397-BC916A2DCDF5}">
          <x14:formula1>
            <xm:f>Locations!$L:$L</xm:f>
          </x14:formula1>
          <xm:sqref>J2:M2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4DE40-8291-48E1-A646-B59A9D0177FD}">
  <sheetPr>
    <tabColor rgb="FFFF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1720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000008500062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WS_LAC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Los Angeles, CA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Location'!$C:$C,WS_LAC!$J$3,'Purchases by Location'!$K:$K,TEXT(WS_LAC!$H13,"00000000000000"))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Location'!$C:$C,WS_LAC!$J$3,'Purchases by Location'!$K:$K,TEXT(WS_LAC!$H14,"00000000000000"))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Location'!$C:$C,WS_LAC!$J$3,'Purchases by Location'!$K:$K,TEXT(WS_LAC!$H15,"00000000000000"))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Location'!$C:$C,WS_LAC!$J$3,'Purchases by Location'!$K:$K,TEXT(WS_LAC!$H16,"00000000000000"))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Location'!$C:$C,WS_LAC!$J$3,'Purchases by Location'!$K:$K,TEXT(WS_LAC!$H17,"00000000000000"))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Location'!$C:$C,WS_LAC!$J$3,'Purchases by Location'!$K:$K,TEXT(WS_LAC!$H18,"00000000000000"))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Location'!$C:$C,WS_LAC!$J$3,'Purchases by Location'!$K:$K,TEXT(WS_LAC!$H19,"00000000000000"))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Location'!$C:$C,WS_LAC!$J$3,'Purchases by Location'!$K:$K,TEXT(WS_LAC!$H20,"00000000000000"))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Location'!$C:$C,WS_LAC!$J$3,'Purchases by Location'!$K:$K,TEXT(WS_LAC!$H21,"00000000000000"))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Location'!$C:$C,WS_LAC!$J$3,'Purchases by Location'!$K:$K,TEXT(WS_LAC!$H22,"00000000000000"))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Location'!$C:$C,WS_LAC!$J$3,'Purchases by Location'!$K:$K,TEXT(WS_LAC!$H23,"00000000000000"))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Location'!$C:$C,WS_LAC!$J$3,'Purchases by Location'!$K:$K,TEXT(WS_LAC!$H25,"00000000000000"))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Location'!$C:$C,WS_LAC!$J$3,'Purchases by Location'!$K:$K,TEXT(WS_LAC!$H26,"00000000000000"))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Location'!$C:$C,WS_LAC!$J$3,'Purchases by Location'!$K:$K,TEXT(WS_LAC!$H27,"00000000000000"))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Location'!$C:$C,WS_LAC!$J$3,'Purchases by Location'!$K:$K,TEXT(WS_LAC!$H28,"00000000000000"))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Location'!$C:$C,WS_LAC!$J$3,'Purchases by Location'!$K:$K,TEXT(WS_LAC!$H29,"00000000000000"))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Location'!$C:$C,WS_LAC!$J$3,'Purchases by Location'!$K:$K,TEXT(WS_LAC!$H30,"00000000000000"))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Location'!$C:$C,WS_LAC!$J$3,'Purchases by Location'!$K:$K,TEXT(WS_LAC!$H31,"00000000000000"))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Location'!$C:$C,WS_LAC!$J$3,'Purchases by Location'!$K:$K,TEXT(WS_LAC!$H32,"00000000000000"))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Location'!$C:$C,WS_LAC!$J$3,'Purchases by Location'!$K:$K,TEXT(WS_LAC!$H33,"00000000000000"))</f>
        <v>1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Location'!$C:$C,WS_LAC!$J$3,'Purchases by Location'!$K:$K,TEXT(WS_LAC!$H34,"00000000000000"))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Location'!$C:$C,WS_LAC!$J$3,'Purchases by Location'!$K:$K,TEXT(WS_LAC!$H35,"00000000000000"))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Location'!$C:$C,WS_LAC!$J$3,'Purchases by Location'!$K:$K,TEXT(WS_LAC!$H36,"00000000000000"))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Location'!$C:$C,WS_LAC!$J$3,'Purchases by Location'!$K:$K,TEXT(WS_LAC!$H37,"00000000000000"))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Location'!$C:$C,WS_LAC!$J$3,'Purchases by Location'!$K:$K,TEXT(WS_LAC!$H38,"00000000000000"))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Location'!$C:$C,WS_LAC!$J$3,'Purchases by Location'!$K:$K,TEXT(WS_LAC!$H39,"00000000000000"))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Location'!$C:$C,WS_LAC!$J$3,'Purchases by Location'!$K:$K,TEXT(WS_LAC!$H40,"00000000000000"))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Location'!$C:$C,WS_LAC!$J$3,'Purchases by Location'!$K:$K,TEXT(WS_LAC!$H41,"00000000000000"))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Location'!$C:$C,WS_LAC!$J$3,'Purchases by Location'!$K:$K,TEXT(WS_LAC!$H42,"00000000000000"))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Location'!$C:$C,WS_LAC!$J$3,'Purchases by Location'!$K:$K,TEXT(WS_LAC!$H43,"00000000000000"))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Location'!$C:$C,WS_LAC!$J$3,'Purchases by Location'!$K:$K,TEXT(WS_LAC!$H44,"00000000000000"))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Location'!$C:$C,WS_LAC!$J$3,'Purchases by Location'!$K:$K,TEXT(WS_LAC!$H45,"00000000000000"))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Location'!$C:$C,WS_LAC!$J$3,'Purchases by Location'!$K:$K,TEXT(WS_LAC!$H46,"00000000000000"))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Location'!$C:$C,WS_LAC!$J$3,'Purchases by Location'!$K:$K,TEXT(WS_LAC!$H47,"00000000000000"))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Location'!$C:$C,WS_LAC!$J$3,'Purchases by Location'!$K:$K,TEXT(WS_LAC!$H48,"00000000000000"))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Location'!$C:$C,WS_LAC!$J$3,'Purchases by Location'!$K:$K,TEXT(WS_LAC!$H49,"00000000000000"))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Location'!$C:$C,WS_LAC!$J$3,'Purchases by Location'!$K:$K,TEXT(WS_LAC!$H50,"00000000000000"))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Location'!$C:$C,WS_LAC!$J$3,'Purchases by Location'!$K:$K,TEXT(WS_LAC!$H51,"00000000000000"))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Location'!$C:$C,WS_LAC!$J$3,'Purchases by Location'!$K:$K,TEXT(WS_LAC!$H52,"00000000000000"))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Location'!$C:$C,WS_LAC!$J$3,'Purchases by Location'!$K:$K,TEXT(WS_LAC!$H53,"00000000000000"))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Location'!$C:$C,WS_LAC!$J$3,'Purchases by Location'!$K:$K,TEXT(WS_LAC!$H54,"00000000000000"))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Location'!$C:$C,WS_LAC!$J$3,'Purchases by Location'!$K:$K,TEXT(WS_LAC!$H55,"00000000000000"))</f>
        <v>1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>CORE-West-S.CA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Location'!$C:$C,WS_LAC!$J$3,'Purchases by Location'!$K:$K,TEXT(WS_LAC!$H61,"00000000000000"))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Location'!$C:$C,WS_LAC!$J$3,'Purchases by Location'!$K:$K,TEXT(WS_LAC!$H62,"00000000000000"))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Location'!$C:$C,WS_LAC!$J$3,'Purchases by Location'!$K:$K,TEXT(WS_LAC!$H63,"00000000000000"))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Location'!$C:$C,WS_LAC!$J$3,'Purchases by Location'!$K:$K,TEXT(WS_LAC!$H64,"00000000000000"))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Location'!$C:$C,WS_LAC!$J$3,'Purchases by Location'!$K:$K,TEXT(WS_LAC!$H65,"00000000000000"))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Location'!$C:$C,WS_LAC!$J$3,'Purchases by Location'!$K:$K,TEXT(WS_LAC!$H66,"00000000000000"))</f>
        <v>1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Location'!$C:$C,WS_LAC!$J$3,'Purchases by Location'!$K:$K,TEXT(WS_LAC!$H67,"00000000000000"))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Location'!$C:$C,WS_LAC!$J$3,'Purchases by Location'!$K:$K,TEXT(WS_LAC!$H68,"00000000000000"))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Location'!$C:$C,WS_LAC!$J$3,'Purchases by Location'!$K:$K,TEXT(WS_LAC!$H69,"00000000000000"))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Location'!$C:$C,WS_LAC!$J$3,'Purchases by Location'!$K:$K,TEXT(WS_LAC!$H70,"00000000000000"))</f>
        <v>1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Location'!$C:$C,WS_LAC!$J$3,'Purchases by Location'!$K:$K,TEXT(WS_LAC!$H71,"00000000000000"))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Location'!$C:$C,WS_LAC!$J$3,'Purchases by Location'!$K:$K,TEXT(WS_LAC!$H72,"00000000000000"))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Location'!$C:$C,WS_LAC!$J$3,'Purchases by Location'!$K:$K,TEXT(WS_LAC!$H73,"00000000000000"))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Location'!$C:$C,WS_LAC!$J$3,'Purchases by Location'!$K:$K,TEXT(WS_LAC!$H74,"00000000000000"))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Location'!$C:$C,WS_LAC!$J$3,'Purchases by Location'!$K:$K,TEXT(WS_LAC!$H75,"00000000000000"))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Location'!$C:$C,WS_LAC!$J$3,'Purchases by Location'!$K:$K,TEXT(WS_LAC!$H76,"00000000000000"))</f>
        <v>1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Location'!$C:$C,WS_LAC!$J$3,'Purchases by Location'!$K:$K,TEXT(WS_LAC!$H77,"00000000000000"))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Location'!$C:$C,WS_LAC!$J$3,'Purchases by Location'!$K:$K,TEXT(WS_LAC!$H78,"00000000000000"))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Location'!$C:$C,WS_LAC!$J$3,'Purchases by Location'!$K:$K,TEXT(WS_LAC!$H79,"00000000000000"))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Location'!$C:$C,WS_LAC!$J$3,'Purchases by Location'!$K:$K,TEXT(WS_LAC!$H80,"00000000000000"))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Location'!$C:$C,WS_LAC!$J$3,'Purchases by Location'!$K:$K,TEXT(WS_LAC!$H81,"00000000000000"))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Location'!$C:$C,WS_LAC!$J$3,'Purchases by Location'!$K:$K,TEXT(WS_LAC!$H82,"00000000000000"))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Location'!$C:$C,WS_LAC!$J$3,'Purchases by Location'!$K:$K,TEXT(WS_LAC!$H83,"00000000000000"))</f>
        <v>1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Location'!$C:$C,WS_LAC!$J$3,'Purchases by Location'!$K:$K,TEXT(WS_LAC!$H84,"00000000000000"))</f>
        <v>1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Location'!$C:$C,WS_LAC!$J$3,'Purchases by Location'!$K:$K,TEXT(WS_LAC!$H85,"00000000000000"))</f>
        <v>1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Location'!$C:$C,WS_LAC!$J$3,'Purchases by Location'!$K:$K,TEXT(WS_LAC!$H86,"00000000000000"))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Location'!$C:$C,WS_LAC!$J$3,'Purchases by Location'!$K:$K,TEXT(WS_LAC!$H87,"00000000000000"))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Location'!$C:$C,WS_LAC!$J$3,'Purchases by Location'!$K:$K,TEXT(WS_LAC!$H88,"00000000000000"))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Location'!$C:$C,WS_LAC!$J$3,'Purchases by Location'!$K:$K,TEXT(WS_LAC!$H89,"00000000000000"))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Location'!$C:$C,WS_LAC!$J$3,'Purchases by Location'!$K:$K,TEXT(WS_LAC!$H90,"00000000000000"))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Location'!$C:$C,WS_LAC!$J$3,'Purchases by Location'!$K:$K,TEXT(WS_LAC!$H91,"00000000000000"))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Location'!$C:$C,WS_LAC!$J$3,'Purchases by Location'!$K:$K,TEXT(WS_LAC!$H92,"00000000000000"))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Location'!$C:$C,WS_LAC!$J$3,'Purchases by Location'!$K:$K,TEXT(WS_LAC!$H93,"00000000000000"))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Location'!$C:$C,WS_LAC!$J$3,'Purchases by Location'!$K:$K,TEXT(WS_LAC!$H94,"00000000000000"))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Location'!$C:$C,WS_LAC!$J$3,'Purchases by Location'!$K:$K,TEXT(WS_LAC!$H95,"00000000000000"))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Location'!$C:$C,WS_LAC!$J$3,'Purchases by Location'!$K:$K,TEXT(WS_LAC!$H96,"00000000000000"))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Location'!$C:$C,WS_LAC!$J$3,'Purchases by Location'!$K:$K,TEXT(WS_LAC!$H97,"00000000000000"))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Location'!$C:$C,WS_LAC!$J$3,'Purchases by Location'!$K:$K,TEXT(WS_LAC!$H98,"00000000000000"))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Location'!$C:$C,WS_LAC!$J$3,'Purchases by Location'!$K:$K,TEXT(WS_LAC!$H99,"00000000000000"))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Location'!$C:$C,WS_LAC!$J$3,'Purchases by Location'!$K:$K,TEXT(WS_LAC!$H101,"00000000000000"))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Location'!$C:$C,WS_LAC!$J$3,'Purchases by Location'!$K:$K,TEXT(WS_LAC!$H102,"00000000000000"))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Location'!$C:$C,WS_LAC!$J$3,'Purchases by Location'!$K:$K,TEXT(WS_LAC!$H103,"00000000000000"))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Location'!$C:$C,WS_LAC!$J$3,'Purchases by Location'!$K:$K,TEXT(WS_LAC!$H104,"00000000000000"))</f>
        <v>1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Location'!$C:$C,WS_LAC!$J$3,'Purchases by Location'!$K:$K,TEXT(WS_LAC!$H105,"00000000000000"))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Location'!$C:$C,WS_LAC!$J$3,'Purchases by Location'!$K:$K,TEXT(WS_LAC!$H106,"00000000000000"))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Location'!$C:$C,WS_LAC!$J$3,'Purchases by Location'!$K:$K,TEXT(WS_LAC!$H107,"00000000000000"))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>CORE-West-S.CA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320" priority="18"/>
  </conditionalFormatting>
  <conditionalFormatting sqref="B71">
    <cfRule type="duplicateValues" dxfId="319" priority="17"/>
  </conditionalFormatting>
  <conditionalFormatting sqref="B86 B88">
    <cfRule type="duplicateValues" dxfId="318" priority="16"/>
  </conditionalFormatting>
  <conditionalFormatting sqref="B101:B107">
    <cfRule type="duplicateValues" dxfId="317" priority="15"/>
  </conditionalFormatting>
  <conditionalFormatting sqref="B87 B34:B39 B25:B27 B49:B55 B45:B47 B41:B43">
    <cfRule type="duplicateValues" dxfId="316" priority="19"/>
  </conditionalFormatting>
  <conditionalFormatting sqref="B72:B85 B89:B99 B62:B70">
    <cfRule type="duplicateValues" dxfId="315" priority="20"/>
  </conditionalFormatting>
  <conditionalFormatting sqref="A10">
    <cfRule type="expression" dxfId="314" priority="14">
      <formula>$H10&gt;0</formula>
    </cfRule>
  </conditionalFormatting>
  <conditionalFormatting sqref="B48">
    <cfRule type="duplicateValues" dxfId="313" priority="13"/>
  </conditionalFormatting>
  <conditionalFormatting sqref="B44">
    <cfRule type="duplicateValues" dxfId="312" priority="12"/>
  </conditionalFormatting>
  <conditionalFormatting sqref="B40">
    <cfRule type="duplicateValues" dxfId="311" priority="11"/>
  </conditionalFormatting>
  <conditionalFormatting sqref="B29:B33">
    <cfRule type="duplicateValues" dxfId="310" priority="10"/>
  </conditionalFormatting>
  <conditionalFormatting sqref="B28">
    <cfRule type="duplicateValues" dxfId="309" priority="9"/>
  </conditionalFormatting>
  <conditionalFormatting sqref="A13:F55 A56:A60 D56:E60 A61:F107">
    <cfRule type="expression" dxfId="308" priority="8">
      <formula>$G13&gt;0</formula>
    </cfRule>
  </conditionalFormatting>
  <conditionalFormatting sqref="B44">
    <cfRule type="duplicateValues" dxfId="307" priority="7"/>
  </conditionalFormatting>
  <conditionalFormatting sqref="B48">
    <cfRule type="duplicateValues" dxfId="306" priority="6"/>
  </conditionalFormatting>
  <conditionalFormatting sqref="B62:B67">
    <cfRule type="duplicateValues" dxfId="305" priority="5"/>
  </conditionalFormatting>
  <conditionalFormatting sqref="B89:B91">
    <cfRule type="duplicateValues" dxfId="304" priority="4"/>
  </conditionalFormatting>
  <conditionalFormatting sqref="B93:B96">
    <cfRule type="duplicateValues" dxfId="303" priority="3"/>
  </conditionalFormatting>
  <conditionalFormatting sqref="A108:A112 D108:E108 D110:E112 D109">
    <cfRule type="expression" dxfId="302" priority="2">
      <formula>$G108&gt;0</formula>
    </cfRule>
  </conditionalFormatting>
  <conditionalFormatting sqref="E109">
    <cfRule type="expression" dxfId="301" priority="1">
      <formula>$G109&gt;0</formula>
    </cfRule>
  </conditionalFormatting>
  <hyperlinks>
    <hyperlink ref="L1" location="Contents!A1" display="BACK TO CONTENTS TAB" xr:uid="{1C453DAF-B3F2-488F-8654-D5A859055DDF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5BB58C-68B9-4777-9C2E-B865CA7950C7}">
          <x14:formula1>
            <xm:f>Locations!$L:$L</xm:f>
          </x14:formula1>
          <xm:sqref>J2:M2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BDF64-183B-4D10-B257-2508E1FEACBD}">
  <sheetPr>
    <tabColor rgb="FFFFD1D1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1669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000008500034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CN_KSC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Kansas City, KS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Location'!$C:$C,CN_KSC!$J$3,'Purchases by Location'!$K:$K,TEXT(CN_KSC!$H13,"00000000000000"))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Location'!$C:$C,CN_KSC!$J$3,'Purchases by Location'!$K:$K,TEXT(CN_KSC!$H14,"00000000000000"))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Location'!$C:$C,CN_KSC!$J$3,'Purchases by Location'!$K:$K,TEXT(CN_KSC!$H15,"00000000000000"))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Location'!$C:$C,CN_KSC!$J$3,'Purchases by Location'!$K:$K,TEXT(CN_KSC!$H16,"00000000000000"))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Location'!$C:$C,CN_KSC!$J$3,'Purchases by Location'!$K:$K,TEXT(CN_KSC!$H17,"00000000000000"))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Location'!$C:$C,CN_KSC!$J$3,'Purchases by Location'!$K:$K,TEXT(CN_KSC!$H18,"00000000000000"))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Location'!$C:$C,CN_KSC!$J$3,'Purchases by Location'!$K:$K,TEXT(CN_KSC!$H19,"00000000000000"))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Location'!$C:$C,CN_KSC!$J$3,'Purchases by Location'!$K:$K,TEXT(CN_KSC!$H20,"00000000000000"))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Location'!$C:$C,CN_KSC!$J$3,'Purchases by Location'!$K:$K,TEXT(CN_KSC!$H21,"00000000000000"))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Location'!$C:$C,CN_KSC!$J$3,'Purchases by Location'!$K:$K,TEXT(CN_KSC!$H22,"00000000000000"))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Location'!$C:$C,CN_KSC!$J$3,'Purchases by Location'!$K:$K,TEXT(CN_KSC!$H23,"00000000000000"))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Location'!$C:$C,CN_KSC!$J$3,'Purchases by Location'!$K:$K,TEXT(CN_KSC!$H25,"00000000000000"))</f>
        <v>1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Location'!$C:$C,CN_KSC!$J$3,'Purchases by Location'!$K:$K,TEXT(CN_KSC!$H26,"00000000000000"))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Location'!$C:$C,CN_KSC!$J$3,'Purchases by Location'!$K:$K,TEXT(CN_KSC!$H27,"00000000000000"))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Location'!$C:$C,CN_KSC!$J$3,'Purchases by Location'!$K:$K,TEXT(CN_KSC!$H28,"00000000000000"))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Location'!$C:$C,CN_KSC!$J$3,'Purchases by Location'!$K:$K,TEXT(CN_KSC!$H29,"00000000000000"))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Location'!$C:$C,CN_KSC!$J$3,'Purchases by Location'!$K:$K,TEXT(CN_KSC!$H30,"00000000000000"))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Location'!$C:$C,CN_KSC!$J$3,'Purchases by Location'!$K:$K,TEXT(CN_KSC!$H31,"00000000000000"))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Location'!$C:$C,CN_KSC!$J$3,'Purchases by Location'!$K:$K,TEXT(CN_KSC!$H32,"00000000000000"))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Location'!$C:$C,CN_KSC!$J$3,'Purchases by Location'!$K:$K,TEXT(CN_KSC!$H33,"00000000000000"))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Location'!$C:$C,CN_KSC!$J$3,'Purchases by Location'!$K:$K,TEXT(CN_KSC!$H34,"00000000000000"))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Location'!$C:$C,CN_KSC!$J$3,'Purchases by Location'!$K:$K,TEXT(CN_KSC!$H35,"00000000000000"))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Location'!$C:$C,CN_KSC!$J$3,'Purchases by Location'!$K:$K,TEXT(CN_KSC!$H36,"00000000000000"))</f>
        <v>1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Location'!$C:$C,CN_KSC!$J$3,'Purchases by Location'!$K:$K,TEXT(CN_KSC!$H37,"00000000000000"))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Location'!$C:$C,CN_KSC!$J$3,'Purchases by Location'!$K:$K,TEXT(CN_KSC!$H38,"00000000000000"))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Location'!$C:$C,CN_KSC!$J$3,'Purchases by Location'!$K:$K,TEXT(CN_KSC!$H39,"00000000000000"))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Location'!$C:$C,CN_KSC!$J$3,'Purchases by Location'!$K:$K,TEXT(CN_KSC!$H40,"00000000000000"))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Location'!$C:$C,CN_KSC!$J$3,'Purchases by Location'!$K:$K,TEXT(CN_KSC!$H41,"00000000000000"))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Location'!$C:$C,CN_KSC!$J$3,'Purchases by Location'!$K:$K,TEXT(CN_KSC!$H42,"00000000000000"))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Location'!$C:$C,CN_KSC!$J$3,'Purchases by Location'!$K:$K,TEXT(CN_KSC!$H43,"00000000000000"))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Location'!$C:$C,CN_KSC!$J$3,'Purchases by Location'!$K:$K,TEXT(CN_KSC!$H44,"00000000000000"))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Location'!$C:$C,CN_KSC!$J$3,'Purchases by Location'!$K:$K,TEXT(CN_KSC!$H45,"00000000000000"))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Location'!$C:$C,CN_KSC!$J$3,'Purchases by Location'!$K:$K,TEXT(CN_KSC!$H46,"00000000000000"))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Location'!$C:$C,CN_KSC!$J$3,'Purchases by Location'!$K:$K,TEXT(CN_KSC!$H47,"00000000000000"))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Location'!$C:$C,CN_KSC!$J$3,'Purchases by Location'!$K:$K,TEXT(CN_KSC!$H48,"00000000000000"))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Location'!$C:$C,CN_KSC!$J$3,'Purchases by Location'!$K:$K,TEXT(CN_KSC!$H49,"00000000000000"))</f>
        <v>1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Location'!$C:$C,CN_KSC!$J$3,'Purchases by Location'!$K:$K,TEXT(CN_KSC!$H50,"00000000000000"))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Location'!$C:$C,CN_KSC!$J$3,'Purchases by Location'!$K:$K,TEXT(CN_KSC!$H51,"00000000000000"))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Location'!$C:$C,CN_KSC!$J$3,'Purchases by Location'!$K:$K,TEXT(CN_KSC!$H52,"00000000000000"))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Location'!$C:$C,CN_KSC!$J$3,'Purchases by Location'!$K:$K,TEXT(CN_KSC!$H53,"00000000000000"))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Location'!$C:$C,CN_KSC!$J$3,'Purchases by Location'!$K:$K,TEXT(CN_KSC!$H54,"00000000000000"))</f>
        <v>1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Location'!$C:$C,CN_KSC!$J$3,'Purchases by Location'!$K:$K,TEXT(CN_KSC!$H55,"00000000000000"))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Location'!$C:$C,CN_KSC!$J$3,'Purchases by Location'!$K:$K,TEXT(CN_KSC!$H61,"00000000000000"))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Location'!$C:$C,CN_KSC!$J$3,'Purchases by Location'!$K:$K,TEXT(CN_KSC!$H62,"00000000000000"))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Location'!$C:$C,CN_KSC!$J$3,'Purchases by Location'!$K:$K,TEXT(CN_KSC!$H63,"00000000000000"))</f>
        <v>1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Location'!$C:$C,CN_KSC!$J$3,'Purchases by Location'!$K:$K,TEXT(CN_KSC!$H64,"00000000000000"))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Location'!$C:$C,CN_KSC!$J$3,'Purchases by Location'!$K:$K,TEXT(CN_KSC!$H65,"00000000000000"))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Location'!$C:$C,CN_KSC!$J$3,'Purchases by Location'!$K:$K,TEXT(CN_KSC!$H66,"00000000000000"))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Location'!$C:$C,CN_KSC!$J$3,'Purchases by Location'!$K:$K,TEXT(CN_KSC!$H67,"00000000000000"))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Location'!$C:$C,CN_KSC!$J$3,'Purchases by Location'!$K:$K,TEXT(CN_KSC!$H68,"00000000000000"))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Location'!$C:$C,CN_KSC!$J$3,'Purchases by Location'!$K:$K,TEXT(CN_KSC!$H69,"00000000000000"))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Location'!$C:$C,CN_KSC!$J$3,'Purchases by Location'!$K:$K,TEXT(CN_KSC!$H70,"00000000000000"))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Location'!$C:$C,CN_KSC!$J$3,'Purchases by Location'!$K:$K,TEXT(CN_KSC!$H71,"00000000000000"))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Location'!$C:$C,CN_KSC!$J$3,'Purchases by Location'!$K:$K,TEXT(CN_KSC!$H72,"00000000000000"))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Location'!$C:$C,CN_KSC!$J$3,'Purchases by Location'!$K:$K,TEXT(CN_KSC!$H73,"00000000000000"))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Location'!$C:$C,CN_KSC!$J$3,'Purchases by Location'!$K:$K,TEXT(CN_KSC!$H74,"00000000000000"))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Location'!$C:$C,CN_KSC!$J$3,'Purchases by Location'!$K:$K,TEXT(CN_KSC!$H75,"00000000000000"))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Location'!$C:$C,CN_KSC!$J$3,'Purchases by Location'!$K:$K,TEXT(CN_KSC!$H76,"00000000000000"))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Location'!$C:$C,CN_KSC!$J$3,'Purchases by Location'!$K:$K,TEXT(CN_KSC!$H77,"00000000000000"))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Location'!$C:$C,CN_KSC!$J$3,'Purchases by Location'!$K:$K,TEXT(CN_KSC!$H78,"00000000000000"))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Location'!$C:$C,CN_KSC!$J$3,'Purchases by Location'!$K:$K,TEXT(CN_KSC!$H79,"00000000000000"))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Location'!$C:$C,CN_KSC!$J$3,'Purchases by Location'!$K:$K,TEXT(CN_KSC!$H80,"00000000000000"))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Location'!$C:$C,CN_KSC!$J$3,'Purchases by Location'!$K:$K,TEXT(CN_KSC!$H81,"00000000000000"))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Location'!$C:$C,CN_KSC!$J$3,'Purchases by Location'!$K:$K,TEXT(CN_KSC!$H82,"00000000000000"))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Location'!$C:$C,CN_KSC!$J$3,'Purchases by Location'!$K:$K,TEXT(CN_KSC!$H83,"00000000000000"))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Location'!$C:$C,CN_KSC!$J$3,'Purchases by Location'!$K:$K,TEXT(CN_KSC!$H84,"00000000000000"))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Location'!$C:$C,CN_KSC!$J$3,'Purchases by Location'!$K:$K,TEXT(CN_KSC!$H85,"00000000000000"))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Location'!$C:$C,CN_KSC!$J$3,'Purchases by Location'!$K:$K,TEXT(CN_KSC!$H86,"00000000000000"))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Location'!$C:$C,CN_KSC!$J$3,'Purchases by Location'!$K:$K,TEXT(CN_KSC!$H87,"00000000000000"))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Location'!$C:$C,CN_KSC!$J$3,'Purchases by Location'!$K:$K,TEXT(CN_KSC!$H88,"00000000000000"))</f>
        <v>1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Location'!$C:$C,CN_KSC!$J$3,'Purchases by Location'!$K:$K,TEXT(CN_KSC!$H89,"00000000000000"))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Location'!$C:$C,CN_KSC!$J$3,'Purchases by Location'!$K:$K,TEXT(CN_KSC!$H90,"00000000000000"))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Location'!$C:$C,CN_KSC!$J$3,'Purchases by Location'!$K:$K,TEXT(CN_KSC!$H91,"00000000000000"))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Location'!$C:$C,CN_KSC!$J$3,'Purchases by Location'!$K:$K,TEXT(CN_KSC!$H92,"00000000000000"))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Location'!$C:$C,CN_KSC!$J$3,'Purchases by Location'!$K:$K,TEXT(CN_KSC!$H93,"00000000000000"))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Location'!$C:$C,CN_KSC!$J$3,'Purchases by Location'!$K:$K,TEXT(CN_KSC!$H94,"00000000000000"))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Location'!$C:$C,CN_KSC!$J$3,'Purchases by Location'!$K:$K,TEXT(CN_KSC!$H95,"00000000000000"))</f>
        <v>1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Location'!$C:$C,CN_KSC!$J$3,'Purchases by Location'!$K:$K,TEXT(CN_KSC!$H96,"00000000000000"))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Location'!$C:$C,CN_KSC!$J$3,'Purchases by Location'!$K:$K,TEXT(CN_KSC!$H97,"00000000000000"))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Location'!$C:$C,CN_KSC!$J$3,'Purchases by Location'!$K:$K,TEXT(CN_KSC!$H98,"00000000000000"))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Location'!$C:$C,CN_KSC!$J$3,'Purchases by Location'!$K:$K,TEXT(CN_KSC!$H99,"00000000000000"))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Location'!$C:$C,CN_KSC!$J$3,'Purchases by Location'!$K:$K,TEXT(CN_KSC!$H101,"00000000000000"))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Location'!$C:$C,CN_KSC!$J$3,'Purchases by Location'!$K:$K,TEXT(CN_KSC!$H102,"00000000000000"))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Location'!$C:$C,CN_KSC!$J$3,'Purchases by Location'!$K:$K,TEXT(CN_KSC!$H103,"00000000000000"))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Location'!$C:$C,CN_KSC!$J$3,'Purchases by Location'!$K:$K,TEXT(CN_KSC!$H104,"00000000000000"))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Location'!$C:$C,CN_KSC!$J$3,'Purchases by Location'!$K:$K,TEXT(CN_KSC!$H105,"00000000000000"))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Location'!$C:$C,CN_KSC!$J$3,'Purchases by Location'!$K:$K,TEXT(CN_KSC!$H106,"00000000000000"))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Location'!$C:$C,CN_KSC!$J$3,'Purchases by Location'!$K:$K,TEXT(CN_KSC!$H107,"00000000000000"))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560" priority="18"/>
  </conditionalFormatting>
  <conditionalFormatting sqref="B71">
    <cfRule type="duplicateValues" dxfId="1559" priority="17"/>
  </conditionalFormatting>
  <conditionalFormatting sqref="B86 B88">
    <cfRule type="duplicateValues" dxfId="1558" priority="16"/>
  </conditionalFormatting>
  <conditionalFormatting sqref="B101:B107">
    <cfRule type="duplicateValues" dxfId="1557" priority="15"/>
  </conditionalFormatting>
  <conditionalFormatting sqref="B87 B34:B39 B25:B27 B49:B55 B45:B47 B41:B43">
    <cfRule type="duplicateValues" dxfId="1556" priority="19"/>
  </conditionalFormatting>
  <conditionalFormatting sqref="B72:B85 B89:B99 B62:B70">
    <cfRule type="duplicateValues" dxfId="1555" priority="20"/>
  </conditionalFormatting>
  <conditionalFormatting sqref="A10">
    <cfRule type="expression" dxfId="1554" priority="14">
      <formula>$H10&gt;0</formula>
    </cfRule>
  </conditionalFormatting>
  <conditionalFormatting sqref="B48">
    <cfRule type="duplicateValues" dxfId="1553" priority="13"/>
  </conditionalFormatting>
  <conditionalFormatting sqref="B44">
    <cfRule type="duplicateValues" dxfId="1552" priority="12"/>
  </conditionalFormatting>
  <conditionalFormatting sqref="B40">
    <cfRule type="duplicateValues" dxfId="1551" priority="11"/>
  </conditionalFormatting>
  <conditionalFormatting sqref="B29:B33">
    <cfRule type="duplicateValues" dxfId="1550" priority="10"/>
  </conditionalFormatting>
  <conditionalFormatting sqref="B28">
    <cfRule type="duplicateValues" dxfId="1549" priority="9"/>
  </conditionalFormatting>
  <conditionalFormatting sqref="A13:F55 A56:A60 D56:E60 A61:F107">
    <cfRule type="expression" dxfId="1548" priority="8">
      <formula>$G13&gt;0</formula>
    </cfRule>
  </conditionalFormatting>
  <conditionalFormatting sqref="B44">
    <cfRule type="duplicateValues" dxfId="1547" priority="7"/>
  </conditionalFormatting>
  <conditionalFormatting sqref="B48">
    <cfRule type="duplicateValues" dxfId="1546" priority="6"/>
  </conditionalFormatting>
  <conditionalFormatting sqref="B62:B67">
    <cfRule type="duplicateValues" dxfId="1545" priority="5"/>
  </conditionalFormatting>
  <conditionalFormatting sqref="B89:B91">
    <cfRule type="duplicateValues" dxfId="1544" priority="4"/>
  </conditionalFormatting>
  <conditionalFormatting sqref="B93:B96">
    <cfRule type="duplicateValues" dxfId="1543" priority="3"/>
  </conditionalFormatting>
  <conditionalFormatting sqref="A108:A112 D108:E108 D110:E112 D109">
    <cfRule type="expression" dxfId="1542" priority="2">
      <formula>$G108&gt;0</formula>
    </cfRule>
  </conditionalFormatting>
  <conditionalFormatting sqref="E109">
    <cfRule type="expression" dxfId="1541" priority="1">
      <formula>$G109&gt;0</formula>
    </cfRule>
  </conditionalFormatting>
  <hyperlinks>
    <hyperlink ref="L1" location="Contents!A1" display="BACK TO CONTENTS TAB" xr:uid="{E35E4519-FF48-4342-931C-9E54E3C50B6C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263794-226D-46B0-8BAB-F4FF4741E993}">
          <x14:formula1>
            <xm:f>Locations!$L:$L</xm:f>
          </x14:formula1>
          <xm:sqref>J2:M2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2658A-DD00-4418-9870-497160A6726F}">
  <sheetPr>
    <tabColor rgb="FFFF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1721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000008500065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WS_SFA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San Francisco, CA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Location'!$C:$C,WS_SFA!$J$3,'Purchases by Location'!$K:$K,TEXT(WS_SFA!$H13,"00000000000000"))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Location'!$C:$C,WS_SFA!$J$3,'Purchases by Location'!$K:$K,TEXT(WS_SFA!$H14,"00000000000000"))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Location'!$C:$C,WS_SFA!$J$3,'Purchases by Location'!$K:$K,TEXT(WS_SFA!$H15,"00000000000000"))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Location'!$C:$C,WS_SFA!$J$3,'Purchases by Location'!$K:$K,TEXT(WS_SFA!$H16,"00000000000000"))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Location'!$C:$C,WS_SFA!$J$3,'Purchases by Location'!$K:$K,TEXT(WS_SFA!$H17,"00000000000000"))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Location'!$C:$C,WS_SFA!$J$3,'Purchases by Location'!$K:$K,TEXT(WS_SFA!$H18,"00000000000000"))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Location'!$C:$C,WS_SFA!$J$3,'Purchases by Location'!$K:$K,TEXT(WS_SFA!$H19,"00000000000000"))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Location'!$C:$C,WS_SFA!$J$3,'Purchases by Location'!$K:$K,TEXT(WS_SFA!$H20,"00000000000000"))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Location'!$C:$C,WS_SFA!$J$3,'Purchases by Location'!$K:$K,TEXT(WS_SFA!$H21,"00000000000000"))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Location'!$C:$C,WS_SFA!$J$3,'Purchases by Location'!$K:$K,TEXT(WS_SFA!$H22,"00000000000000"))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Location'!$C:$C,WS_SFA!$J$3,'Purchases by Location'!$K:$K,TEXT(WS_SFA!$H23,"00000000000000"))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Location'!$C:$C,WS_SFA!$J$3,'Purchases by Location'!$K:$K,TEXT(WS_SFA!$H25,"00000000000000"))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Location'!$C:$C,WS_SFA!$J$3,'Purchases by Location'!$K:$K,TEXT(WS_SFA!$H26,"00000000000000"))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Location'!$C:$C,WS_SFA!$J$3,'Purchases by Location'!$K:$K,TEXT(WS_SFA!$H27,"00000000000000"))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Location'!$C:$C,WS_SFA!$J$3,'Purchases by Location'!$K:$K,TEXT(WS_SFA!$H28,"00000000000000"))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Location'!$C:$C,WS_SFA!$J$3,'Purchases by Location'!$K:$K,TEXT(WS_SFA!$H29,"00000000000000"))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Location'!$C:$C,WS_SFA!$J$3,'Purchases by Location'!$K:$K,TEXT(WS_SFA!$H30,"00000000000000"))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Location'!$C:$C,WS_SFA!$J$3,'Purchases by Location'!$K:$K,TEXT(WS_SFA!$H31,"00000000000000"))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Location'!$C:$C,WS_SFA!$J$3,'Purchases by Location'!$K:$K,TEXT(WS_SFA!$H32,"00000000000000"))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Location'!$C:$C,WS_SFA!$J$3,'Purchases by Location'!$K:$K,TEXT(WS_SFA!$H33,"00000000000000"))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Location'!$C:$C,WS_SFA!$J$3,'Purchases by Location'!$K:$K,TEXT(WS_SFA!$H34,"00000000000000"))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Location'!$C:$C,WS_SFA!$J$3,'Purchases by Location'!$K:$K,TEXT(WS_SFA!$H35,"00000000000000"))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Location'!$C:$C,WS_SFA!$J$3,'Purchases by Location'!$K:$K,TEXT(WS_SFA!$H36,"00000000000000"))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Location'!$C:$C,WS_SFA!$J$3,'Purchases by Location'!$K:$K,TEXT(WS_SFA!$H37,"00000000000000"))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Location'!$C:$C,WS_SFA!$J$3,'Purchases by Location'!$K:$K,TEXT(WS_SFA!$H38,"00000000000000"))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Location'!$C:$C,WS_SFA!$J$3,'Purchases by Location'!$K:$K,TEXT(WS_SFA!$H39,"00000000000000"))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Location'!$C:$C,WS_SFA!$J$3,'Purchases by Location'!$K:$K,TEXT(WS_SFA!$H40,"00000000000000"))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Location'!$C:$C,WS_SFA!$J$3,'Purchases by Location'!$K:$K,TEXT(WS_SFA!$H41,"00000000000000"))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Location'!$C:$C,WS_SFA!$J$3,'Purchases by Location'!$K:$K,TEXT(WS_SFA!$H42,"00000000000000"))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Location'!$C:$C,WS_SFA!$J$3,'Purchases by Location'!$K:$K,TEXT(WS_SFA!$H43,"00000000000000"))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Location'!$C:$C,WS_SFA!$J$3,'Purchases by Location'!$K:$K,TEXT(WS_SFA!$H44,"00000000000000"))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Location'!$C:$C,WS_SFA!$J$3,'Purchases by Location'!$K:$K,TEXT(WS_SFA!$H45,"00000000000000"))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Location'!$C:$C,WS_SFA!$J$3,'Purchases by Location'!$K:$K,TEXT(WS_SFA!$H46,"00000000000000"))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Location'!$C:$C,WS_SFA!$J$3,'Purchases by Location'!$K:$K,TEXT(WS_SFA!$H47,"00000000000000"))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Location'!$C:$C,WS_SFA!$J$3,'Purchases by Location'!$K:$K,TEXT(WS_SFA!$H48,"00000000000000"))</f>
        <v>1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Location'!$C:$C,WS_SFA!$J$3,'Purchases by Location'!$K:$K,TEXT(WS_SFA!$H49,"00000000000000"))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Location'!$C:$C,WS_SFA!$J$3,'Purchases by Location'!$K:$K,TEXT(WS_SFA!$H50,"00000000000000"))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Location'!$C:$C,WS_SFA!$J$3,'Purchases by Location'!$K:$K,TEXT(WS_SFA!$H51,"00000000000000"))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Location'!$C:$C,WS_SFA!$J$3,'Purchases by Location'!$K:$K,TEXT(WS_SFA!$H52,"00000000000000"))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Location'!$C:$C,WS_SFA!$J$3,'Purchases by Location'!$K:$K,TEXT(WS_SFA!$H53,"00000000000000"))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Location'!$C:$C,WS_SFA!$J$3,'Purchases by Location'!$K:$K,TEXT(WS_SFA!$H54,"00000000000000"))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Location'!$C:$C,WS_SFA!$J$3,'Purchases by Location'!$K:$K,TEXT(WS_SFA!$H55,"00000000000000"))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Location'!$C:$C,WS_SFA!$J$3,'Purchases by Location'!$K:$K,TEXT(WS_SFA!$H61,"00000000000000"))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Location'!$C:$C,WS_SFA!$J$3,'Purchases by Location'!$K:$K,TEXT(WS_SFA!$H62,"00000000000000"))</f>
        <v>1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Location'!$C:$C,WS_SFA!$J$3,'Purchases by Location'!$K:$K,TEXT(WS_SFA!$H63,"00000000000000"))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Location'!$C:$C,WS_SFA!$J$3,'Purchases by Location'!$K:$K,TEXT(WS_SFA!$H64,"00000000000000"))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Location'!$C:$C,WS_SFA!$J$3,'Purchases by Location'!$K:$K,TEXT(WS_SFA!$H65,"00000000000000"))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Location'!$C:$C,WS_SFA!$J$3,'Purchases by Location'!$K:$K,TEXT(WS_SFA!$H66,"00000000000000"))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Location'!$C:$C,WS_SFA!$J$3,'Purchases by Location'!$K:$K,TEXT(WS_SFA!$H67,"00000000000000"))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Location'!$C:$C,WS_SFA!$J$3,'Purchases by Location'!$K:$K,TEXT(WS_SFA!$H68,"00000000000000"))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Location'!$C:$C,WS_SFA!$J$3,'Purchases by Location'!$K:$K,TEXT(WS_SFA!$H69,"00000000000000"))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Location'!$C:$C,WS_SFA!$J$3,'Purchases by Location'!$K:$K,TEXT(WS_SFA!$H70,"00000000000000"))</f>
        <v>1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Location'!$C:$C,WS_SFA!$J$3,'Purchases by Location'!$K:$K,TEXT(WS_SFA!$H71,"00000000000000"))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Location'!$C:$C,WS_SFA!$J$3,'Purchases by Location'!$K:$K,TEXT(WS_SFA!$H72,"00000000000000"))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Location'!$C:$C,WS_SFA!$J$3,'Purchases by Location'!$K:$K,TEXT(WS_SFA!$H73,"00000000000000"))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Location'!$C:$C,WS_SFA!$J$3,'Purchases by Location'!$K:$K,TEXT(WS_SFA!$H74,"00000000000000"))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Location'!$C:$C,WS_SFA!$J$3,'Purchases by Location'!$K:$K,TEXT(WS_SFA!$H75,"00000000000000"))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Location'!$C:$C,WS_SFA!$J$3,'Purchases by Location'!$K:$K,TEXT(WS_SFA!$H76,"00000000000000"))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Location'!$C:$C,WS_SFA!$J$3,'Purchases by Location'!$K:$K,TEXT(WS_SFA!$H77,"00000000000000"))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Location'!$C:$C,WS_SFA!$J$3,'Purchases by Location'!$K:$K,TEXT(WS_SFA!$H78,"00000000000000"))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Location'!$C:$C,WS_SFA!$J$3,'Purchases by Location'!$K:$K,TEXT(WS_SFA!$H79,"00000000000000"))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Location'!$C:$C,WS_SFA!$J$3,'Purchases by Location'!$K:$K,TEXT(WS_SFA!$H80,"00000000000000"))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Location'!$C:$C,WS_SFA!$J$3,'Purchases by Location'!$K:$K,TEXT(WS_SFA!$H81,"00000000000000"))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Location'!$C:$C,WS_SFA!$J$3,'Purchases by Location'!$K:$K,TEXT(WS_SFA!$H82,"00000000000000"))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Location'!$C:$C,WS_SFA!$J$3,'Purchases by Location'!$K:$K,TEXT(WS_SFA!$H83,"00000000000000"))</f>
        <v>1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Location'!$C:$C,WS_SFA!$J$3,'Purchases by Location'!$K:$K,TEXT(WS_SFA!$H84,"00000000000000"))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Location'!$C:$C,WS_SFA!$J$3,'Purchases by Location'!$K:$K,TEXT(WS_SFA!$H85,"00000000000000"))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Location'!$C:$C,WS_SFA!$J$3,'Purchases by Location'!$K:$K,TEXT(WS_SFA!$H86,"00000000000000"))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Location'!$C:$C,WS_SFA!$J$3,'Purchases by Location'!$K:$K,TEXT(WS_SFA!$H87,"00000000000000"))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Location'!$C:$C,WS_SFA!$J$3,'Purchases by Location'!$K:$K,TEXT(WS_SFA!$H88,"00000000000000"))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Location'!$C:$C,WS_SFA!$J$3,'Purchases by Location'!$K:$K,TEXT(WS_SFA!$H89,"00000000000000"))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Location'!$C:$C,WS_SFA!$J$3,'Purchases by Location'!$K:$K,TEXT(WS_SFA!$H90,"00000000000000"))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Location'!$C:$C,WS_SFA!$J$3,'Purchases by Location'!$K:$K,TEXT(WS_SFA!$H91,"00000000000000"))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Location'!$C:$C,WS_SFA!$J$3,'Purchases by Location'!$K:$K,TEXT(WS_SFA!$H92,"00000000000000"))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Location'!$C:$C,WS_SFA!$J$3,'Purchases by Location'!$K:$K,TEXT(WS_SFA!$H93,"00000000000000"))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Location'!$C:$C,WS_SFA!$J$3,'Purchases by Location'!$K:$K,TEXT(WS_SFA!$H94,"00000000000000"))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Location'!$C:$C,WS_SFA!$J$3,'Purchases by Location'!$K:$K,TEXT(WS_SFA!$H95,"00000000000000"))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Location'!$C:$C,WS_SFA!$J$3,'Purchases by Location'!$K:$K,TEXT(WS_SFA!$H96,"00000000000000"))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Location'!$C:$C,WS_SFA!$J$3,'Purchases by Location'!$K:$K,TEXT(WS_SFA!$H97,"00000000000000"))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Location'!$C:$C,WS_SFA!$J$3,'Purchases by Location'!$K:$K,TEXT(WS_SFA!$H98,"00000000000000"))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Location'!$C:$C,WS_SFA!$J$3,'Purchases by Location'!$K:$K,TEXT(WS_SFA!$H99,"00000000000000"))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Location'!$C:$C,WS_SFA!$J$3,'Purchases by Location'!$K:$K,TEXT(WS_SFA!$H101,"00000000000000"))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Location'!$C:$C,WS_SFA!$J$3,'Purchases by Location'!$K:$K,TEXT(WS_SFA!$H102,"00000000000000"))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Location'!$C:$C,WS_SFA!$J$3,'Purchases by Location'!$K:$K,TEXT(WS_SFA!$H103,"00000000000000"))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Location'!$C:$C,WS_SFA!$J$3,'Purchases by Location'!$K:$K,TEXT(WS_SFA!$H104,"00000000000000"))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Location'!$C:$C,WS_SFA!$J$3,'Purchases by Location'!$K:$K,TEXT(WS_SFA!$H105,"00000000000000"))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Location'!$C:$C,WS_SFA!$J$3,'Purchases by Location'!$K:$K,TEXT(WS_SFA!$H106,"00000000000000"))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Location'!$C:$C,WS_SFA!$J$3,'Purchases by Location'!$K:$K,TEXT(WS_SFA!$H107,"00000000000000"))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300" priority="18"/>
  </conditionalFormatting>
  <conditionalFormatting sqref="B71">
    <cfRule type="duplicateValues" dxfId="299" priority="17"/>
  </conditionalFormatting>
  <conditionalFormatting sqref="B86 B88">
    <cfRule type="duplicateValues" dxfId="298" priority="16"/>
  </conditionalFormatting>
  <conditionalFormatting sqref="B101:B107">
    <cfRule type="duplicateValues" dxfId="297" priority="15"/>
  </conditionalFormatting>
  <conditionalFormatting sqref="B87 B34:B39 B25:B27 B49:B55 B45:B47 B41:B43">
    <cfRule type="duplicateValues" dxfId="296" priority="19"/>
  </conditionalFormatting>
  <conditionalFormatting sqref="B72:B85 B89:B99 B62:B70">
    <cfRule type="duplicateValues" dxfId="295" priority="20"/>
  </conditionalFormatting>
  <conditionalFormatting sqref="A10">
    <cfRule type="expression" dxfId="294" priority="14">
      <formula>$H10&gt;0</formula>
    </cfRule>
  </conditionalFormatting>
  <conditionalFormatting sqref="B48">
    <cfRule type="duplicateValues" dxfId="293" priority="13"/>
  </conditionalFormatting>
  <conditionalFormatting sqref="B44">
    <cfRule type="duplicateValues" dxfId="292" priority="12"/>
  </conditionalFormatting>
  <conditionalFormatting sqref="B40">
    <cfRule type="duplicateValues" dxfId="291" priority="11"/>
  </conditionalFormatting>
  <conditionalFormatting sqref="B29:B33">
    <cfRule type="duplicateValues" dxfId="290" priority="10"/>
  </conditionalFormatting>
  <conditionalFormatting sqref="B28">
    <cfRule type="duplicateValues" dxfId="289" priority="9"/>
  </conditionalFormatting>
  <conditionalFormatting sqref="A13:F55 A56:A60 D56:E60 A61:F107">
    <cfRule type="expression" dxfId="288" priority="8">
      <formula>$G13&gt;0</formula>
    </cfRule>
  </conditionalFormatting>
  <conditionalFormatting sqref="B44">
    <cfRule type="duplicateValues" dxfId="287" priority="7"/>
  </conditionalFormatting>
  <conditionalFormatting sqref="B48">
    <cfRule type="duplicateValues" dxfId="286" priority="6"/>
  </conditionalFormatting>
  <conditionalFormatting sqref="B62:B67">
    <cfRule type="duplicateValues" dxfId="285" priority="5"/>
  </conditionalFormatting>
  <conditionalFormatting sqref="B89:B91">
    <cfRule type="duplicateValues" dxfId="284" priority="4"/>
  </conditionalFormatting>
  <conditionalFormatting sqref="B93:B96">
    <cfRule type="duplicateValues" dxfId="283" priority="3"/>
  </conditionalFormatting>
  <conditionalFormatting sqref="A108:A112 D108:E108 D110:E112 D109">
    <cfRule type="expression" dxfId="282" priority="2">
      <formula>$G108&gt;0</formula>
    </cfRule>
  </conditionalFormatting>
  <conditionalFormatting sqref="E109">
    <cfRule type="expression" dxfId="281" priority="1">
      <formula>$G109&gt;0</formula>
    </cfRule>
  </conditionalFormatting>
  <hyperlinks>
    <hyperlink ref="L1" location="Contents!A1" display="BACK TO CONTENTS TAB" xr:uid="{47D4450A-D50E-4000-A501-EBEA194ED511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D3D809-6E47-46A8-9264-E948EFCA9694}">
          <x14:formula1>
            <xm:f>Locations!$L:$L</xm:f>
          </x14:formula1>
          <xm:sqref>J2:M2</xm:sqref>
        </x14:dataValidation>
      </x14:dataValidation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FA9B1-D86C-4E30-9EE2-87D3DCAC6D8E}">
  <sheetPr>
    <tabColor rgb="FFFF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1722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000008500101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WS_SDG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San Diego, CA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Location'!$C:$C,WS_SDG!$J$3,'Purchases by Location'!$K:$K,TEXT(WS_SDG!$H13,"00000000000000"))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Location'!$C:$C,WS_SDG!$J$3,'Purchases by Location'!$K:$K,TEXT(WS_SDG!$H14,"00000000000000"))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Location'!$C:$C,WS_SDG!$J$3,'Purchases by Location'!$K:$K,TEXT(WS_SDG!$H15,"00000000000000"))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Location'!$C:$C,WS_SDG!$J$3,'Purchases by Location'!$K:$K,TEXT(WS_SDG!$H16,"00000000000000"))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Location'!$C:$C,WS_SDG!$J$3,'Purchases by Location'!$K:$K,TEXT(WS_SDG!$H17,"00000000000000"))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Location'!$C:$C,WS_SDG!$J$3,'Purchases by Location'!$K:$K,TEXT(WS_SDG!$H18,"00000000000000"))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Location'!$C:$C,WS_SDG!$J$3,'Purchases by Location'!$K:$K,TEXT(WS_SDG!$H19,"00000000000000"))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Location'!$C:$C,WS_SDG!$J$3,'Purchases by Location'!$K:$K,TEXT(WS_SDG!$H20,"00000000000000"))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Location'!$C:$C,WS_SDG!$J$3,'Purchases by Location'!$K:$K,TEXT(WS_SDG!$H21,"00000000000000"))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Location'!$C:$C,WS_SDG!$J$3,'Purchases by Location'!$K:$K,TEXT(WS_SDG!$H22,"00000000000000"))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Location'!$C:$C,WS_SDG!$J$3,'Purchases by Location'!$K:$K,TEXT(WS_SDG!$H23,"00000000000000"))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Location'!$C:$C,WS_SDG!$J$3,'Purchases by Location'!$K:$K,TEXT(WS_SDG!$H25,"00000000000000"))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Location'!$C:$C,WS_SDG!$J$3,'Purchases by Location'!$K:$K,TEXT(WS_SDG!$H26,"00000000000000"))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Location'!$C:$C,WS_SDG!$J$3,'Purchases by Location'!$K:$K,TEXT(WS_SDG!$H27,"00000000000000"))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Location'!$C:$C,WS_SDG!$J$3,'Purchases by Location'!$K:$K,TEXT(WS_SDG!$H28,"00000000000000"))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Location'!$C:$C,WS_SDG!$J$3,'Purchases by Location'!$K:$K,TEXT(WS_SDG!$H29,"00000000000000"))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Location'!$C:$C,WS_SDG!$J$3,'Purchases by Location'!$K:$K,TEXT(WS_SDG!$H30,"00000000000000"))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Location'!$C:$C,WS_SDG!$J$3,'Purchases by Location'!$K:$K,TEXT(WS_SDG!$H31,"00000000000000"))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Location'!$C:$C,WS_SDG!$J$3,'Purchases by Location'!$K:$K,TEXT(WS_SDG!$H32,"00000000000000"))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Location'!$C:$C,WS_SDG!$J$3,'Purchases by Location'!$K:$K,TEXT(WS_SDG!$H33,"00000000000000"))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Location'!$C:$C,WS_SDG!$J$3,'Purchases by Location'!$K:$K,TEXT(WS_SDG!$H34,"00000000000000"))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Location'!$C:$C,WS_SDG!$J$3,'Purchases by Location'!$K:$K,TEXT(WS_SDG!$H35,"00000000000000"))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Location'!$C:$C,WS_SDG!$J$3,'Purchases by Location'!$K:$K,TEXT(WS_SDG!$H36,"00000000000000"))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Location'!$C:$C,WS_SDG!$J$3,'Purchases by Location'!$K:$K,TEXT(WS_SDG!$H37,"00000000000000"))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Location'!$C:$C,WS_SDG!$J$3,'Purchases by Location'!$K:$K,TEXT(WS_SDG!$H38,"00000000000000"))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Location'!$C:$C,WS_SDG!$J$3,'Purchases by Location'!$K:$K,TEXT(WS_SDG!$H39,"00000000000000"))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Location'!$C:$C,WS_SDG!$J$3,'Purchases by Location'!$K:$K,TEXT(WS_SDG!$H40,"00000000000000"))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Location'!$C:$C,WS_SDG!$J$3,'Purchases by Location'!$K:$K,TEXT(WS_SDG!$H41,"00000000000000"))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Location'!$C:$C,WS_SDG!$J$3,'Purchases by Location'!$K:$K,TEXT(WS_SDG!$H42,"00000000000000"))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Location'!$C:$C,WS_SDG!$J$3,'Purchases by Location'!$K:$K,TEXT(WS_SDG!$H43,"00000000000000"))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Location'!$C:$C,WS_SDG!$J$3,'Purchases by Location'!$K:$K,TEXT(WS_SDG!$H44,"00000000000000"))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Location'!$C:$C,WS_SDG!$J$3,'Purchases by Location'!$K:$K,TEXT(WS_SDG!$H45,"00000000000000"))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Location'!$C:$C,WS_SDG!$J$3,'Purchases by Location'!$K:$K,TEXT(WS_SDG!$H46,"00000000000000"))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Location'!$C:$C,WS_SDG!$J$3,'Purchases by Location'!$K:$K,TEXT(WS_SDG!$H47,"00000000000000"))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Location'!$C:$C,WS_SDG!$J$3,'Purchases by Location'!$K:$K,TEXT(WS_SDG!$H48,"00000000000000"))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Location'!$C:$C,WS_SDG!$J$3,'Purchases by Location'!$K:$K,TEXT(WS_SDG!$H49,"00000000000000"))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Location'!$C:$C,WS_SDG!$J$3,'Purchases by Location'!$K:$K,TEXT(WS_SDG!$H50,"00000000000000"))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Location'!$C:$C,WS_SDG!$J$3,'Purchases by Location'!$K:$K,TEXT(WS_SDG!$H51,"00000000000000"))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Location'!$C:$C,WS_SDG!$J$3,'Purchases by Location'!$K:$K,TEXT(WS_SDG!$H52,"00000000000000"))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Location'!$C:$C,WS_SDG!$J$3,'Purchases by Location'!$K:$K,TEXT(WS_SDG!$H53,"00000000000000"))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Location'!$C:$C,WS_SDG!$J$3,'Purchases by Location'!$K:$K,TEXT(WS_SDG!$H54,"00000000000000"))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Location'!$C:$C,WS_SDG!$J$3,'Purchases by Location'!$K:$K,TEXT(WS_SDG!$H55,"00000000000000"))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>CORE-West-S.CA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Location'!$C:$C,WS_SDG!$J$3,'Purchases by Location'!$K:$K,TEXT(WS_SDG!$H61,"00000000000000"))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Location'!$C:$C,WS_SDG!$J$3,'Purchases by Location'!$K:$K,TEXT(WS_SDG!$H62,"00000000000000"))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Location'!$C:$C,WS_SDG!$J$3,'Purchases by Location'!$K:$K,TEXT(WS_SDG!$H63,"00000000000000"))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Location'!$C:$C,WS_SDG!$J$3,'Purchases by Location'!$K:$K,TEXT(WS_SDG!$H64,"00000000000000"))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Location'!$C:$C,WS_SDG!$J$3,'Purchases by Location'!$K:$K,TEXT(WS_SDG!$H65,"00000000000000"))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Location'!$C:$C,WS_SDG!$J$3,'Purchases by Location'!$K:$K,TEXT(WS_SDG!$H66,"00000000000000"))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Location'!$C:$C,WS_SDG!$J$3,'Purchases by Location'!$K:$K,TEXT(WS_SDG!$H67,"00000000000000"))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Location'!$C:$C,WS_SDG!$J$3,'Purchases by Location'!$K:$K,TEXT(WS_SDG!$H68,"00000000000000"))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Location'!$C:$C,WS_SDG!$J$3,'Purchases by Location'!$K:$K,TEXT(WS_SDG!$H69,"00000000000000"))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Location'!$C:$C,WS_SDG!$J$3,'Purchases by Location'!$K:$K,TEXT(WS_SDG!$H70,"00000000000000"))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Location'!$C:$C,WS_SDG!$J$3,'Purchases by Location'!$K:$K,TEXT(WS_SDG!$H71,"00000000000000"))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Location'!$C:$C,WS_SDG!$J$3,'Purchases by Location'!$K:$K,TEXT(WS_SDG!$H72,"00000000000000"))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Location'!$C:$C,WS_SDG!$J$3,'Purchases by Location'!$K:$K,TEXT(WS_SDG!$H73,"00000000000000"))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Location'!$C:$C,WS_SDG!$J$3,'Purchases by Location'!$K:$K,TEXT(WS_SDG!$H74,"00000000000000"))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Location'!$C:$C,WS_SDG!$J$3,'Purchases by Location'!$K:$K,TEXT(WS_SDG!$H75,"00000000000000"))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Location'!$C:$C,WS_SDG!$J$3,'Purchases by Location'!$K:$K,TEXT(WS_SDG!$H76,"00000000000000"))</f>
        <v>1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Location'!$C:$C,WS_SDG!$J$3,'Purchases by Location'!$K:$K,TEXT(WS_SDG!$H77,"00000000000000"))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Location'!$C:$C,WS_SDG!$J$3,'Purchases by Location'!$K:$K,TEXT(WS_SDG!$H78,"00000000000000"))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Location'!$C:$C,WS_SDG!$J$3,'Purchases by Location'!$K:$K,TEXT(WS_SDG!$H79,"00000000000000"))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Location'!$C:$C,WS_SDG!$J$3,'Purchases by Location'!$K:$K,TEXT(WS_SDG!$H80,"00000000000000"))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Location'!$C:$C,WS_SDG!$J$3,'Purchases by Location'!$K:$K,TEXT(WS_SDG!$H81,"00000000000000"))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Location'!$C:$C,WS_SDG!$J$3,'Purchases by Location'!$K:$K,TEXT(WS_SDG!$H82,"00000000000000"))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Location'!$C:$C,WS_SDG!$J$3,'Purchases by Location'!$K:$K,TEXT(WS_SDG!$H83,"00000000000000"))</f>
        <v>1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Location'!$C:$C,WS_SDG!$J$3,'Purchases by Location'!$K:$K,TEXT(WS_SDG!$H84,"00000000000000"))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Location'!$C:$C,WS_SDG!$J$3,'Purchases by Location'!$K:$K,TEXT(WS_SDG!$H85,"00000000000000"))</f>
        <v>1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Location'!$C:$C,WS_SDG!$J$3,'Purchases by Location'!$K:$K,TEXT(WS_SDG!$H86,"00000000000000"))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Location'!$C:$C,WS_SDG!$J$3,'Purchases by Location'!$K:$K,TEXT(WS_SDG!$H87,"00000000000000"))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Location'!$C:$C,WS_SDG!$J$3,'Purchases by Location'!$K:$K,TEXT(WS_SDG!$H88,"00000000000000"))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Location'!$C:$C,WS_SDG!$J$3,'Purchases by Location'!$K:$K,TEXT(WS_SDG!$H89,"00000000000000"))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Location'!$C:$C,WS_SDG!$J$3,'Purchases by Location'!$K:$K,TEXT(WS_SDG!$H90,"00000000000000"))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Location'!$C:$C,WS_SDG!$J$3,'Purchases by Location'!$K:$K,TEXT(WS_SDG!$H91,"00000000000000"))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Location'!$C:$C,WS_SDG!$J$3,'Purchases by Location'!$K:$K,TEXT(WS_SDG!$H92,"00000000000000"))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Location'!$C:$C,WS_SDG!$J$3,'Purchases by Location'!$K:$K,TEXT(WS_SDG!$H93,"00000000000000"))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Location'!$C:$C,WS_SDG!$J$3,'Purchases by Location'!$K:$K,TEXT(WS_SDG!$H94,"00000000000000"))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Location'!$C:$C,WS_SDG!$J$3,'Purchases by Location'!$K:$K,TEXT(WS_SDG!$H95,"00000000000000"))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Location'!$C:$C,WS_SDG!$J$3,'Purchases by Location'!$K:$K,TEXT(WS_SDG!$H96,"00000000000000"))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Location'!$C:$C,WS_SDG!$J$3,'Purchases by Location'!$K:$K,TEXT(WS_SDG!$H97,"00000000000000"))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Location'!$C:$C,WS_SDG!$J$3,'Purchases by Location'!$K:$K,TEXT(WS_SDG!$H98,"00000000000000"))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Location'!$C:$C,WS_SDG!$J$3,'Purchases by Location'!$K:$K,TEXT(WS_SDG!$H99,"00000000000000"))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Location'!$C:$C,WS_SDG!$J$3,'Purchases by Location'!$K:$K,TEXT(WS_SDG!$H101,"00000000000000"))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Location'!$C:$C,WS_SDG!$J$3,'Purchases by Location'!$K:$K,TEXT(WS_SDG!$H102,"00000000000000"))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Location'!$C:$C,WS_SDG!$J$3,'Purchases by Location'!$K:$K,TEXT(WS_SDG!$H103,"00000000000000"))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Location'!$C:$C,WS_SDG!$J$3,'Purchases by Location'!$K:$K,TEXT(WS_SDG!$H104,"00000000000000"))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Location'!$C:$C,WS_SDG!$J$3,'Purchases by Location'!$K:$K,TEXT(WS_SDG!$H105,"00000000000000"))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Location'!$C:$C,WS_SDG!$J$3,'Purchases by Location'!$K:$K,TEXT(WS_SDG!$H106,"00000000000000"))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Location'!$C:$C,WS_SDG!$J$3,'Purchases by Location'!$K:$K,TEXT(WS_SDG!$H107,"00000000000000"))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>CORE-West-S.CA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280" priority="18"/>
  </conditionalFormatting>
  <conditionalFormatting sqref="B71">
    <cfRule type="duplicateValues" dxfId="279" priority="17"/>
  </conditionalFormatting>
  <conditionalFormatting sqref="B86 B88">
    <cfRule type="duplicateValues" dxfId="278" priority="16"/>
  </conditionalFormatting>
  <conditionalFormatting sqref="B101:B107">
    <cfRule type="duplicateValues" dxfId="277" priority="15"/>
  </conditionalFormatting>
  <conditionalFormatting sqref="B87 B34:B39 B25:B27 B49:B55 B45:B47 B41:B43">
    <cfRule type="duplicateValues" dxfId="276" priority="19"/>
  </conditionalFormatting>
  <conditionalFormatting sqref="B72:B85 B89:B99 B62:B70">
    <cfRule type="duplicateValues" dxfId="275" priority="20"/>
  </conditionalFormatting>
  <conditionalFormatting sqref="A10">
    <cfRule type="expression" dxfId="274" priority="14">
      <formula>$H10&gt;0</formula>
    </cfRule>
  </conditionalFormatting>
  <conditionalFormatting sqref="B48">
    <cfRule type="duplicateValues" dxfId="273" priority="13"/>
  </conditionalFormatting>
  <conditionalFormatting sqref="B44">
    <cfRule type="duplicateValues" dxfId="272" priority="12"/>
  </conditionalFormatting>
  <conditionalFormatting sqref="B40">
    <cfRule type="duplicateValues" dxfId="271" priority="11"/>
  </conditionalFormatting>
  <conditionalFormatting sqref="B29:B33">
    <cfRule type="duplicateValues" dxfId="270" priority="10"/>
  </conditionalFormatting>
  <conditionalFormatting sqref="B28">
    <cfRule type="duplicateValues" dxfId="269" priority="9"/>
  </conditionalFormatting>
  <conditionalFormatting sqref="A13:F55 A56:A60 D56:E60 A61:F107">
    <cfRule type="expression" dxfId="268" priority="8">
      <formula>$G13&gt;0</formula>
    </cfRule>
  </conditionalFormatting>
  <conditionalFormatting sqref="B44">
    <cfRule type="duplicateValues" dxfId="267" priority="7"/>
  </conditionalFormatting>
  <conditionalFormatting sqref="B48">
    <cfRule type="duplicateValues" dxfId="266" priority="6"/>
  </conditionalFormatting>
  <conditionalFormatting sqref="B62:B67">
    <cfRule type="duplicateValues" dxfId="265" priority="5"/>
  </conditionalFormatting>
  <conditionalFormatting sqref="B89:B91">
    <cfRule type="duplicateValues" dxfId="264" priority="4"/>
  </conditionalFormatting>
  <conditionalFormatting sqref="B93:B96">
    <cfRule type="duplicateValues" dxfId="263" priority="3"/>
  </conditionalFormatting>
  <conditionalFormatting sqref="A108:A112 D108:E108 D110:E112 D109">
    <cfRule type="expression" dxfId="262" priority="2">
      <formula>$G108&gt;0</formula>
    </cfRule>
  </conditionalFormatting>
  <conditionalFormatting sqref="E109">
    <cfRule type="expression" dxfId="261" priority="1">
      <formula>$G109&gt;0</formula>
    </cfRule>
  </conditionalFormatting>
  <hyperlinks>
    <hyperlink ref="L1" location="Contents!A1" display="BACK TO CONTENTS TAB" xr:uid="{2103A3E4-5895-498F-A45C-40D892CBDE1B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2762C8-071F-414D-9DC5-5DA877B36EB7}">
          <x14:formula1>
            <xm:f>Locations!$L:$L</xm:f>
          </x14:formula1>
          <xm:sqref>J2:M2</xm:sqref>
        </x14:dataValidation>
      </x14:dataValidation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1D64D-D505-4F4F-AD3E-481719612A57}">
  <sheetPr>
    <tabColor rgb="FFFF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1723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000008500285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WS_SAC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Sacramento, CA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Location'!$C:$C,WS_SAC!$J$3,'Purchases by Location'!$K:$K,TEXT(WS_SAC!$H13,"00000000000000"))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Location'!$C:$C,WS_SAC!$J$3,'Purchases by Location'!$K:$K,TEXT(WS_SAC!$H14,"00000000000000"))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Location'!$C:$C,WS_SAC!$J$3,'Purchases by Location'!$K:$K,TEXT(WS_SAC!$H15,"00000000000000"))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Location'!$C:$C,WS_SAC!$J$3,'Purchases by Location'!$K:$K,TEXT(WS_SAC!$H16,"00000000000000"))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Location'!$C:$C,WS_SAC!$J$3,'Purchases by Location'!$K:$K,TEXT(WS_SAC!$H17,"00000000000000"))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Location'!$C:$C,WS_SAC!$J$3,'Purchases by Location'!$K:$K,TEXT(WS_SAC!$H18,"00000000000000"))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Location'!$C:$C,WS_SAC!$J$3,'Purchases by Location'!$K:$K,TEXT(WS_SAC!$H19,"00000000000000"))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Location'!$C:$C,WS_SAC!$J$3,'Purchases by Location'!$K:$K,TEXT(WS_SAC!$H20,"00000000000000"))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Location'!$C:$C,WS_SAC!$J$3,'Purchases by Location'!$K:$K,TEXT(WS_SAC!$H21,"00000000000000"))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Location'!$C:$C,WS_SAC!$J$3,'Purchases by Location'!$K:$K,TEXT(WS_SAC!$H22,"00000000000000"))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Location'!$C:$C,WS_SAC!$J$3,'Purchases by Location'!$K:$K,TEXT(WS_SAC!$H23,"00000000000000"))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Location'!$C:$C,WS_SAC!$J$3,'Purchases by Location'!$K:$K,TEXT(WS_SAC!$H25,"00000000000000"))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Location'!$C:$C,WS_SAC!$J$3,'Purchases by Location'!$K:$K,TEXT(WS_SAC!$H26,"00000000000000"))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Location'!$C:$C,WS_SAC!$J$3,'Purchases by Location'!$K:$K,TEXT(WS_SAC!$H27,"00000000000000"))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Location'!$C:$C,WS_SAC!$J$3,'Purchases by Location'!$K:$K,TEXT(WS_SAC!$H28,"00000000000000"))</f>
        <v>1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Location'!$C:$C,WS_SAC!$J$3,'Purchases by Location'!$K:$K,TEXT(WS_SAC!$H29,"00000000000000"))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Location'!$C:$C,WS_SAC!$J$3,'Purchases by Location'!$K:$K,TEXT(WS_SAC!$H30,"00000000000000"))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Location'!$C:$C,WS_SAC!$J$3,'Purchases by Location'!$K:$K,TEXT(WS_SAC!$H31,"00000000000000"))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Location'!$C:$C,WS_SAC!$J$3,'Purchases by Location'!$K:$K,TEXT(WS_SAC!$H32,"00000000000000"))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Location'!$C:$C,WS_SAC!$J$3,'Purchases by Location'!$K:$K,TEXT(WS_SAC!$H33,"00000000000000"))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Location'!$C:$C,WS_SAC!$J$3,'Purchases by Location'!$K:$K,TEXT(WS_SAC!$H34,"00000000000000"))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Location'!$C:$C,WS_SAC!$J$3,'Purchases by Location'!$K:$K,TEXT(WS_SAC!$H35,"00000000000000"))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Location'!$C:$C,WS_SAC!$J$3,'Purchases by Location'!$K:$K,TEXT(WS_SAC!$H36,"00000000000000"))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Location'!$C:$C,WS_SAC!$J$3,'Purchases by Location'!$K:$K,TEXT(WS_SAC!$H37,"00000000000000"))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Location'!$C:$C,WS_SAC!$J$3,'Purchases by Location'!$K:$K,TEXT(WS_SAC!$H38,"00000000000000"))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Location'!$C:$C,WS_SAC!$J$3,'Purchases by Location'!$K:$K,TEXT(WS_SAC!$H39,"00000000000000"))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Location'!$C:$C,WS_SAC!$J$3,'Purchases by Location'!$K:$K,TEXT(WS_SAC!$H40,"00000000000000"))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Location'!$C:$C,WS_SAC!$J$3,'Purchases by Location'!$K:$K,TEXT(WS_SAC!$H41,"00000000000000"))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Location'!$C:$C,WS_SAC!$J$3,'Purchases by Location'!$K:$K,TEXT(WS_SAC!$H42,"00000000000000"))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Location'!$C:$C,WS_SAC!$J$3,'Purchases by Location'!$K:$K,TEXT(WS_SAC!$H43,"00000000000000"))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Location'!$C:$C,WS_SAC!$J$3,'Purchases by Location'!$K:$K,TEXT(WS_SAC!$H44,"00000000000000"))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Location'!$C:$C,WS_SAC!$J$3,'Purchases by Location'!$K:$K,TEXT(WS_SAC!$H45,"00000000000000"))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Location'!$C:$C,WS_SAC!$J$3,'Purchases by Location'!$K:$K,TEXT(WS_SAC!$H46,"00000000000000"))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Location'!$C:$C,WS_SAC!$J$3,'Purchases by Location'!$K:$K,TEXT(WS_SAC!$H47,"00000000000000"))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Location'!$C:$C,WS_SAC!$J$3,'Purchases by Location'!$K:$K,TEXT(WS_SAC!$H48,"00000000000000"))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Location'!$C:$C,WS_SAC!$J$3,'Purchases by Location'!$K:$K,TEXT(WS_SAC!$H49,"00000000000000"))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Location'!$C:$C,WS_SAC!$J$3,'Purchases by Location'!$K:$K,TEXT(WS_SAC!$H50,"00000000000000"))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Location'!$C:$C,WS_SAC!$J$3,'Purchases by Location'!$K:$K,TEXT(WS_SAC!$H51,"00000000000000"))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Location'!$C:$C,WS_SAC!$J$3,'Purchases by Location'!$K:$K,TEXT(WS_SAC!$H52,"00000000000000"))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Location'!$C:$C,WS_SAC!$J$3,'Purchases by Location'!$K:$K,TEXT(WS_SAC!$H53,"00000000000000"))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Location'!$C:$C,WS_SAC!$J$3,'Purchases by Location'!$K:$K,TEXT(WS_SAC!$H54,"00000000000000"))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Location'!$C:$C,WS_SAC!$J$3,'Purchases by Location'!$K:$K,TEXT(WS_SAC!$H55,"00000000000000"))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>CORE-West-N.CA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Location'!$C:$C,WS_SAC!$J$3,'Purchases by Location'!$K:$K,TEXT(WS_SAC!$H61,"00000000000000"))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Location'!$C:$C,WS_SAC!$J$3,'Purchases by Location'!$K:$K,TEXT(WS_SAC!$H62,"00000000000000"))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Location'!$C:$C,WS_SAC!$J$3,'Purchases by Location'!$K:$K,TEXT(WS_SAC!$H63,"00000000000000"))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Location'!$C:$C,WS_SAC!$J$3,'Purchases by Location'!$K:$K,TEXT(WS_SAC!$H64,"00000000000000"))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Location'!$C:$C,WS_SAC!$J$3,'Purchases by Location'!$K:$K,TEXT(WS_SAC!$H65,"00000000000000"))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Location'!$C:$C,WS_SAC!$J$3,'Purchases by Location'!$K:$K,TEXT(WS_SAC!$H66,"00000000000000"))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Location'!$C:$C,WS_SAC!$J$3,'Purchases by Location'!$K:$K,TEXT(WS_SAC!$H67,"00000000000000"))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Location'!$C:$C,WS_SAC!$J$3,'Purchases by Location'!$K:$K,TEXT(WS_SAC!$H68,"00000000000000"))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Location'!$C:$C,WS_SAC!$J$3,'Purchases by Location'!$K:$K,TEXT(WS_SAC!$H69,"00000000000000"))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Location'!$C:$C,WS_SAC!$J$3,'Purchases by Location'!$K:$K,TEXT(WS_SAC!$H70,"00000000000000"))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Location'!$C:$C,WS_SAC!$J$3,'Purchases by Location'!$K:$K,TEXT(WS_SAC!$H71,"00000000000000"))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Location'!$C:$C,WS_SAC!$J$3,'Purchases by Location'!$K:$K,TEXT(WS_SAC!$H72,"00000000000000"))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Location'!$C:$C,WS_SAC!$J$3,'Purchases by Location'!$K:$K,TEXT(WS_SAC!$H73,"00000000000000"))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Location'!$C:$C,WS_SAC!$J$3,'Purchases by Location'!$K:$K,TEXT(WS_SAC!$H74,"00000000000000"))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Location'!$C:$C,WS_SAC!$J$3,'Purchases by Location'!$K:$K,TEXT(WS_SAC!$H75,"00000000000000"))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Location'!$C:$C,WS_SAC!$J$3,'Purchases by Location'!$K:$K,TEXT(WS_SAC!$H76,"00000000000000"))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Location'!$C:$C,WS_SAC!$J$3,'Purchases by Location'!$K:$K,TEXT(WS_SAC!$H77,"00000000000000"))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Location'!$C:$C,WS_SAC!$J$3,'Purchases by Location'!$K:$K,TEXT(WS_SAC!$H78,"00000000000000"))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Location'!$C:$C,WS_SAC!$J$3,'Purchases by Location'!$K:$K,TEXT(WS_SAC!$H79,"00000000000000"))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Location'!$C:$C,WS_SAC!$J$3,'Purchases by Location'!$K:$K,TEXT(WS_SAC!$H80,"00000000000000"))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Location'!$C:$C,WS_SAC!$J$3,'Purchases by Location'!$K:$K,TEXT(WS_SAC!$H81,"00000000000000"))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Location'!$C:$C,WS_SAC!$J$3,'Purchases by Location'!$K:$K,TEXT(WS_SAC!$H82,"00000000000000"))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Location'!$C:$C,WS_SAC!$J$3,'Purchases by Location'!$K:$K,TEXT(WS_SAC!$H83,"00000000000000"))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Location'!$C:$C,WS_SAC!$J$3,'Purchases by Location'!$K:$K,TEXT(WS_SAC!$H84,"00000000000000"))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Location'!$C:$C,WS_SAC!$J$3,'Purchases by Location'!$K:$K,TEXT(WS_SAC!$H85,"00000000000000"))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Location'!$C:$C,WS_SAC!$J$3,'Purchases by Location'!$K:$K,TEXT(WS_SAC!$H86,"00000000000000"))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Location'!$C:$C,WS_SAC!$J$3,'Purchases by Location'!$K:$K,TEXT(WS_SAC!$H87,"00000000000000"))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Location'!$C:$C,WS_SAC!$J$3,'Purchases by Location'!$K:$K,TEXT(WS_SAC!$H88,"00000000000000"))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Location'!$C:$C,WS_SAC!$J$3,'Purchases by Location'!$K:$K,TEXT(WS_SAC!$H89,"00000000000000"))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Location'!$C:$C,WS_SAC!$J$3,'Purchases by Location'!$K:$K,TEXT(WS_SAC!$H90,"00000000000000"))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Location'!$C:$C,WS_SAC!$J$3,'Purchases by Location'!$K:$K,TEXT(WS_SAC!$H91,"00000000000000"))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Location'!$C:$C,WS_SAC!$J$3,'Purchases by Location'!$K:$K,TEXT(WS_SAC!$H92,"00000000000000"))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Location'!$C:$C,WS_SAC!$J$3,'Purchases by Location'!$K:$K,TEXT(WS_SAC!$H93,"00000000000000"))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Location'!$C:$C,WS_SAC!$J$3,'Purchases by Location'!$K:$K,TEXT(WS_SAC!$H94,"00000000000000"))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Location'!$C:$C,WS_SAC!$J$3,'Purchases by Location'!$K:$K,TEXT(WS_SAC!$H95,"00000000000000"))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Location'!$C:$C,WS_SAC!$J$3,'Purchases by Location'!$K:$K,TEXT(WS_SAC!$H96,"00000000000000"))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Location'!$C:$C,WS_SAC!$J$3,'Purchases by Location'!$K:$K,TEXT(WS_SAC!$H97,"00000000000000"))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Location'!$C:$C,WS_SAC!$J$3,'Purchases by Location'!$K:$K,TEXT(WS_SAC!$H98,"00000000000000"))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Location'!$C:$C,WS_SAC!$J$3,'Purchases by Location'!$K:$K,TEXT(WS_SAC!$H99,"00000000000000"))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Location'!$C:$C,WS_SAC!$J$3,'Purchases by Location'!$K:$K,TEXT(WS_SAC!$H101,"00000000000000"))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Location'!$C:$C,WS_SAC!$J$3,'Purchases by Location'!$K:$K,TEXT(WS_SAC!$H102,"00000000000000"))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Location'!$C:$C,WS_SAC!$J$3,'Purchases by Location'!$K:$K,TEXT(WS_SAC!$H103,"00000000000000"))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Location'!$C:$C,WS_SAC!$J$3,'Purchases by Location'!$K:$K,TEXT(WS_SAC!$H104,"00000000000000"))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Location'!$C:$C,WS_SAC!$J$3,'Purchases by Location'!$K:$K,TEXT(WS_SAC!$H105,"00000000000000"))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Location'!$C:$C,WS_SAC!$J$3,'Purchases by Location'!$K:$K,TEXT(WS_SAC!$H106,"00000000000000"))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Location'!$C:$C,WS_SAC!$J$3,'Purchases by Location'!$K:$K,TEXT(WS_SAC!$H107,"00000000000000"))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>CORE-West-N.CA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260" priority="18"/>
  </conditionalFormatting>
  <conditionalFormatting sqref="B71">
    <cfRule type="duplicateValues" dxfId="259" priority="17"/>
  </conditionalFormatting>
  <conditionalFormatting sqref="B86 B88">
    <cfRule type="duplicateValues" dxfId="258" priority="16"/>
  </conditionalFormatting>
  <conditionalFormatting sqref="B101:B107">
    <cfRule type="duplicateValues" dxfId="257" priority="15"/>
  </conditionalFormatting>
  <conditionalFormatting sqref="B87 B34:B39 B25:B27 B49:B55 B45:B47 B41:B43">
    <cfRule type="duplicateValues" dxfId="256" priority="19"/>
  </conditionalFormatting>
  <conditionalFormatting sqref="B72:B85 B89:B99 B62:B70">
    <cfRule type="duplicateValues" dxfId="255" priority="20"/>
  </conditionalFormatting>
  <conditionalFormatting sqref="A10">
    <cfRule type="expression" dxfId="254" priority="14">
      <formula>$H10&gt;0</formula>
    </cfRule>
  </conditionalFormatting>
  <conditionalFormatting sqref="B48">
    <cfRule type="duplicateValues" dxfId="253" priority="13"/>
  </conditionalFormatting>
  <conditionalFormatting sqref="B44">
    <cfRule type="duplicateValues" dxfId="252" priority="12"/>
  </conditionalFormatting>
  <conditionalFormatting sqref="B40">
    <cfRule type="duplicateValues" dxfId="251" priority="11"/>
  </conditionalFormatting>
  <conditionalFormatting sqref="B29:B33">
    <cfRule type="duplicateValues" dxfId="250" priority="10"/>
  </conditionalFormatting>
  <conditionalFormatting sqref="B28">
    <cfRule type="duplicateValues" dxfId="249" priority="9"/>
  </conditionalFormatting>
  <conditionalFormatting sqref="A13:F55 A56:A60 D56:E60 A61:F107">
    <cfRule type="expression" dxfId="248" priority="8">
      <formula>$G13&gt;0</formula>
    </cfRule>
  </conditionalFormatting>
  <conditionalFormatting sqref="B44">
    <cfRule type="duplicateValues" dxfId="247" priority="7"/>
  </conditionalFormatting>
  <conditionalFormatting sqref="B48">
    <cfRule type="duplicateValues" dxfId="246" priority="6"/>
  </conditionalFormatting>
  <conditionalFormatting sqref="B62:B67">
    <cfRule type="duplicateValues" dxfId="245" priority="5"/>
  </conditionalFormatting>
  <conditionalFormatting sqref="B89:B91">
    <cfRule type="duplicateValues" dxfId="244" priority="4"/>
  </conditionalFormatting>
  <conditionalFormatting sqref="B93:B96">
    <cfRule type="duplicateValues" dxfId="243" priority="3"/>
  </conditionalFormatting>
  <conditionalFormatting sqref="A108:A112 D108:E108 D110:E112 D109">
    <cfRule type="expression" dxfId="242" priority="2">
      <formula>$G108&gt;0</formula>
    </cfRule>
  </conditionalFormatting>
  <conditionalFormatting sqref="E109">
    <cfRule type="expression" dxfId="241" priority="1">
      <formula>$G109&gt;0</formula>
    </cfRule>
  </conditionalFormatting>
  <hyperlinks>
    <hyperlink ref="L1" location="Contents!A1" display="BACK TO CONTENTS TAB" xr:uid="{84457C5F-81D0-4385-B5F5-93B3532D28F0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81F628-8284-48D2-9F16-FFFA6FC8721C}">
          <x14:formula1>
            <xm:f>Locations!$L:$L</xm:f>
          </x14:formula1>
          <xm:sqref>J2:M2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3D411-A12E-42C8-B2A0-DB5E25190BC2}">
  <sheetPr>
    <tabColor rgb="FFFF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1724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000008500325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WS_VNT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Ventura, CA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Location'!$C:$C,WS_VNT!$J$3,'Purchases by Location'!$K:$K,TEXT(WS_VNT!$H13,"00000000000000"))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Location'!$C:$C,WS_VNT!$J$3,'Purchases by Location'!$K:$K,TEXT(WS_VNT!$H14,"00000000000000"))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Location'!$C:$C,WS_VNT!$J$3,'Purchases by Location'!$K:$K,TEXT(WS_VNT!$H15,"00000000000000"))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Location'!$C:$C,WS_VNT!$J$3,'Purchases by Location'!$K:$K,TEXT(WS_VNT!$H16,"00000000000000"))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Location'!$C:$C,WS_VNT!$J$3,'Purchases by Location'!$K:$K,TEXT(WS_VNT!$H17,"00000000000000"))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Location'!$C:$C,WS_VNT!$J$3,'Purchases by Location'!$K:$K,TEXT(WS_VNT!$H18,"00000000000000"))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Location'!$C:$C,WS_VNT!$J$3,'Purchases by Location'!$K:$K,TEXT(WS_VNT!$H19,"00000000000000"))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Location'!$C:$C,WS_VNT!$J$3,'Purchases by Location'!$K:$K,TEXT(WS_VNT!$H20,"00000000000000"))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Location'!$C:$C,WS_VNT!$J$3,'Purchases by Location'!$K:$K,TEXT(WS_VNT!$H21,"00000000000000"))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Location'!$C:$C,WS_VNT!$J$3,'Purchases by Location'!$K:$K,TEXT(WS_VNT!$H22,"00000000000000"))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Location'!$C:$C,WS_VNT!$J$3,'Purchases by Location'!$K:$K,TEXT(WS_VNT!$H23,"00000000000000"))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Location'!$C:$C,WS_VNT!$J$3,'Purchases by Location'!$K:$K,TEXT(WS_VNT!$H25,"00000000000000"))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Location'!$C:$C,WS_VNT!$J$3,'Purchases by Location'!$K:$K,TEXT(WS_VNT!$H26,"00000000000000"))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Location'!$C:$C,WS_VNT!$J$3,'Purchases by Location'!$K:$K,TEXT(WS_VNT!$H27,"00000000000000"))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Location'!$C:$C,WS_VNT!$J$3,'Purchases by Location'!$K:$K,TEXT(WS_VNT!$H28,"00000000000000"))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Location'!$C:$C,WS_VNT!$J$3,'Purchases by Location'!$K:$K,TEXT(WS_VNT!$H29,"00000000000000"))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Location'!$C:$C,WS_VNT!$J$3,'Purchases by Location'!$K:$K,TEXT(WS_VNT!$H30,"00000000000000"))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Location'!$C:$C,WS_VNT!$J$3,'Purchases by Location'!$K:$K,TEXT(WS_VNT!$H31,"00000000000000"))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Location'!$C:$C,WS_VNT!$J$3,'Purchases by Location'!$K:$K,TEXT(WS_VNT!$H32,"00000000000000"))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Location'!$C:$C,WS_VNT!$J$3,'Purchases by Location'!$K:$K,TEXT(WS_VNT!$H33,"00000000000000"))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Location'!$C:$C,WS_VNT!$J$3,'Purchases by Location'!$K:$K,TEXT(WS_VNT!$H34,"00000000000000"))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Location'!$C:$C,WS_VNT!$J$3,'Purchases by Location'!$K:$K,TEXT(WS_VNT!$H35,"00000000000000"))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Location'!$C:$C,WS_VNT!$J$3,'Purchases by Location'!$K:$K,TEXT(WS_VNT!$H36,"00000000000000"))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Location'!$C:$C,WS_VNT!$J$3,'Purchases by Location'!$K:$K,TEXT(WS_VNT!$H37,"00000000000000"))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Location'!$C:$C,WS_VNT!$J$3,'Purchases by Location'!$K:$K,TEXT(WS_VNT!$H38,"00000000000000"))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Location'!$C:$C,WS_VNT!$J$3,'Purchases by Location'!$K:$K,TEXT(WS_VNT!$H39,"00000000000000"))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Location'!$C:$C,WS_VNT!$J$3,'Purchases by Location'!$K:$K,TEXT(WS_VNT!$H40,"00000000000000"))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Location'!$C:$C,WS_VNT!$J$3,'Purchases by Location'!$K:$K,TEXT(WS_VNT!$H41,"00000000000000"))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Location'!$C:$C,WS_VNT!$J$3,'Purchases by Location'!$K:$K,TEXT(WS_VNT!$H42,"00000000000000"))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Location'!$C:$C,WS_VNT!$J$3,'Purchases by Location'!$K:$K,TEXT(WS_VNT!$H43,"00000000000000"))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Location'!$C:$C,WS_VNT!$J$3,'Purchases by Location'!$K:$K,TEXT(WS_VNT!$H44,"00000000000000"))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Location'!$C:$C,WS_VNT!$J$3,'Purchases by Location'!$K:$K,TEXT(WS_VNT!$H45,"00000000000000"))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Location'!$C:$C,WS_VNT!$J$3,'Purchases by Location'!$K:$K,TEXT(WS_VNT!$H46,"00000000000000"))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Location'!$C:$C,WS_VNT!$J$3,'Purchases by Location'!$K:$K,TEXT(WS_VNT!$H47,"00000000000000"))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Location'!$C:$C,WS_VNT!$J$3,'Purchases by Location'!$K:$K,TEXT(WS_VNT!$H48,"00000000000000"))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Location'!$C:$C,WS_VNT!$J$3,'Purchases by Location'!$K:$K,TEXT(WS_VNT!$H49,"00000000000000"))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Location'!$C:$C,WS_VNT!$J$3,'Purchases by Location'!$K:$K,TEXT(WS_VNT!$H50,"00000000000000"))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Location'!$C:$C,WS_VNT!$J$3,'Purchases by Location'!$K:$K,TEXT(WS_VNT!$H51,"00000000000000"))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Location'!$C:$C,WS_VNT!$J$3,'Purchases by Location'!$K:$K,TEXT(WS_VNT!$H52,"00000000000000"))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Location'!$C:$C,WS_VNT!$J$3,'Purchases by Location'!$K:$K,TEXT(WS_VNT!$H53,"00000000000000"))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Location'!$C:$C,WS_VNT!$J$3,'Purchases by Location'!$K:$K,TEXT(WS_VNT!$H54,"00000000000000"))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Location'!$C:$C,WS_VNT!$J$3,'Purchases by Location'!$K:$K,TEXT(WS_VNT!$H55,"00000000000000"))</f>
        <v>1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>CORE-West-S.CA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Location'!$C:$C,WS_VNT!$J$3,'Purchases by Location'!$K:$K,TEXT(WS_VNT!$H61,"00000000000000"))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Location'!$C:$C,WS_VNT!$J$3,'Purchases by Location'!$K:$K,TEXT(WS_VNT!$H62,"00000000000000"))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Location'!$C:$C,WS_VNT!$J$3,'Purchases by Location'!$K:$K,TEXT(WS_VNT!$H63,"00000000000000"))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Location'!$C:$C,WS_VNT!$J$3,'Purchases by Location'!$K:$K,TEXT(WS_VNT!$H64,"00000000000000"))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Location'!$C:$C,WS_VNT!$J$3,'Purchases by Location'!$K:$K,TEXT(WS_VNT!$H65,"00000000000000"))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Location'!$C:$C,WS_VNT!$J$3,'Purchases by Location'!$K:$K,TEXT(WS_VNT!$H66,"00000000000000"))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Location'!$C:$C,WS_VNT!$J$3,'Purchases by Location'!$K:$K,TEXT(WS_VNT!$H67,"00000000000000"))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Location'!$C:$C,WS_VNT!$J$3,'Purchases by Location'!$K:$K,TEXT(WS_VNT!$H68,"00000000000000"))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Location'!$C:$C,WS_VNT!$J$3,'Purchases by Location'!$K:$K,TEXT(WS_VNT!$H69,"00000000000000"))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Location'!$C:$C,WS_VNT!$J$3,'Purchases by Location'!$K:$K,TEXT(WS_VNT!$H70,"00000000000000"))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Location'!$C:$C,WS_VNT!$J$3,'Purchases by Location'!$K:$K,TEXT(WS_VNT!$H71,"00000000000000"))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Location'!$C:$C,WS_VNT!$J$3,'Purchases by Location'!$K:$K,TEXT(WS_VNT!$H72,"00000000000000"))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Location'!$C:$C,WS_VNT!$J$3,'Purchases by Location'!$K:$K,TEXT(WS_VNT!$H73,"00000000000000"))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Location'!$C:$C,WS_VNT!$J$3,'Purchases by Location'!$K:$K,TEXT(WS_VNT!$H74,"00000000000000"))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Location'!$C:$C,WS_VNT!$J$3,'Purchases by Location'!$K:$K,TEXT(WS_VNT!$H75,"00000000000000"))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Location'!$C:$C,WS_VNT!$J$3,'Purchases by Location'!$K:$K,TEXT(WS_VNT!$H76,"00000000000000"))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Location'!$C:$C,WS_VNT!$J$3,'Purchases by Location'!$K:$K,TEXT(WS_VNT!$H77,"00000000000000"))</f>
        <v>1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Location'!$C:$C,WS_VNT!$J$3,'Purchases by Location'!$K:$K,TEXT(WS_VNT!$H78,"00000000000000"))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Location'!$C:$C,WS_VNT!$J$3,'Purchases by Location'!$K:$K,TEXT(WS_VNT!$H79,"00000000000000"))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Location'!$C:$C,WS_VNT!$J$3,'Purchases by Location'!$K:$K,TEXT(WS_VNT!$H80,"00000000000000"))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Location'!$C:$C,WS_VNT!$J$3,'Purchases by Location'!$K:$K,TEXT(WS_VNT!$H81,"00000000000000"))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Location'!$C:$C,WS_VNT!$J$3,'Purchases by Location'!$K:$K,TEXT(WS_VNT!$H82,"00000000000000"))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Location'!$C:$C,WS_VNT!$J$3,'Purchases by Location'!$K:$K,TEXT(WS_VNT!$H83,"00000000000000"))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Location'!$C:$C,WS_VNT!$J$3,'Purchases by Location'!$K:$K,TEXT(WS_VNT!$H84,"00000000000000"))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Location'!$C:$C,WS_VNT!$J$3,'Purchases by Location'!$K:$K,TEXT(WS_VNT!$H85,"00000000000000"))</f>
        <v>1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Location'!$C:$C,WS_VNT!$J$3,'Purchases by Location'!$K:$K,TEXT(WS_VNT!$H86,"00000000000000"))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Location'!$C:$C,WS_VNT!$J$3,'Purchases by Location'!$K:$K,TEXT(WS_VNT!$H87,"00000000000000"))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Location'!$C:$C,WS_VNT!$J$3,'Purchases by Location'!$K:$K,TEXT(WS_VNT!$H88,"00000000000000"))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Location'!$C:$C,WS_VNT!$J$3,'Purchases by Location'!$K:$K,TEXT(WS_VNT!$H89,"00000000000000"))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Location'!$C:$C,WS_VNT!$J$3,'Purchases by Location'!$K:$K,TEXT(WS_VNT!$H90,"00000000000000"))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Location'!$C:$C,WS_VNT!$J$3,'Purchases by Location'!$K:$K,TEXT(WS_VNT!$H91,"00000000000000"))</f>
        <v>1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Location'!$C:$C,WS_VNT!$J$3,'Purchases by Location'!$K:$K,TEXT(WS_VNT!$H92,"00000000000000"))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Location'!$C:$C,WS_VNT!$J$3,'Purchases by Location'!$K:$K,TEXT(WS_VNT!$H93,"00000000000000"))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Location'!$C:$C,WS_VNT!$J$3,'Purchases by Location'!$K:$K,TEXT(WS_VNT!$H94,"00000000000000"))</f>
        <v>1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Location'!$C:$C,WS_VNT!$J$3,'Purchases by Location'!$K:$K,TEXT(WS_VNT!$H95,"00000000000000"))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Location'!$C:$C,WS_VNT!$J$3,'Purchases by Location'!$K:$K,TEXT(WS_VNT!$H96,"00000000000000"))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Location'!$C:$C,WS_VNT!$J$3,'Purchases by Location'!$K:$K,TEXT(WS_VNT!$H97,"00000000000000"))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Location'!$C:$C,WS_VNT!$J$3,'Purchases by Location'!$K:$K,TEXT(WS_VNT!$H98,"00000000000000"))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Location'!$C:$C,WS_VNT!$J$3,'Purchases by Location'!$K:$K,TEXT(WS_VNT!$H99,"00000000000000"))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Location'!$C:$C,WS_VNT!$J$3,'Purchases by Location'!$K:$K,TEXT(WS_VNT!$H101,"00000000000000"))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Location'!$C:$C,WS_VNT!$J$3,'Purchases by Location'!$K:$K,TEXT(WS_VNT!$H102,"00000000000000"))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Location'!$C:$C,WS_VNT!$J$3,'Purchases by Location'!$K:$K,TEXT(WS_VNT!$H103,"00000000000000"))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Location'!$C:$C,WS_VNT!$J$3,'Purchases by Location'!$K:$K,TEXT(WS_VNT!$H104,"00000000000000"))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Location'!$C:$C,WS_VNT!$J$3,'Purchases by Location'!$K:$K,TEXT(WS_VNT!$H105,"00000000000000"))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Location'!$C:$C,WS_VNT!$J$3,'Purchases by Location'!$K:$K,TEXT(WS_VNT!$H106,"00000000000000"))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Location'!$C:$C,WS_VNT!$J$3,'Purchases by Location'!$K:$K,TEXT(WS_VNT!$H107,"00000000000000"))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>CORE-West-S.CA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240" priority="18"/>
  </conditionalFormatting>
  <conditionalFormatting sqref="B71">
    <cfRule type="duplicateValues" dxfId="239" priority="17"/>
  </conditionalFormatting>
  <conditionalFormatting sqref="B86 B88">
    <cfRule type="duplicateValues" dxfId="238" priority="16"/>
  </conditionalFormatting>
  <conditionalFormatting sqref="B101:B107">
    <cfRule type="duplicateValues" dxfId="237" priority="15"/>
  </conditionalFormatting>
  <conditionalFormatting sqref="B87 B34:B39 B25:B27 B49:B55 B45:B47 B41:B43">
    <cfRule type="duplicateValues" dxfId="236" priority="19"/>
  </conditionalFormatting>
  <conditionalFormatting sqref="B72:B85 B89:B99 B62:B70">
    <cfRule type="duplicateValues" dxfId="235" priority="20"/>
  </conditionalFormatting>
  <conditionalFormatting sqref="A10">
    <cfRule type="expression" dxfId="234" priority="14">
      <formula>$H10&gt;0</formula>
    </cfRule>
  </conditionalFormatting>
  <conditionalFormatting sqref="B48">
    <cfRule type="duplicateValues" dxfId="233" priority="13"/>
  </conditionalFormatting>
  <conditionalFormatting sqref="B44">
    <cfRule type="duplicateValues" dxfId="232" priority="12"/>
  </conditionalFormatting>
  <conditionalFormatting sqref="B40">
    <cfRule type="duplicateValues" dxfId="231" priority="11"/>
  </conditionalFormatting>
  <conditionalFormatting sqref="B29:B33">
    <cfRule type="duplicateValues" dxfId="230" priority="10"/>
  </conditionalFormatting>
  <conditionalFormatting sqref="B28">
    <cfRule type="duplicateValues" dxfId="229" priority="9"/>
  </conditionalFormatting>
  <conditionalFormatting sqref="A13:F55 A56:A60 D56:E60 A61:F107">
    <cfRule type="expression" dxfId="228" priority="8">
      <formula>$G13&gt;0</formula>
    </cfRule>
  </conditionalFormatting>
  <conditionalFormatting sqref="B44">
    <cfRule type="duplicateValues" dxfId="227" priority="7"/>
  </conditionalFormatting>
  <conditionalFormatting sqref="B48">
    <cfRule type="duplicateValues" dxfId="226" priority="6"/>
  </conditionalFormatting>
  <conditionalFormatting sqref="B62:B67">
    <cfRule type="duplicateValues" dxfId="225" priority="5"/>
  </conditionalFormatting>
  <conditionalFormatting sqref="B89:B91">
    <cfRule type="duplicateValues" dxfId="224" priority="4"/>
  </conditionalFormatting>
  <conditionalFormatting sqref="B93:B96">
    <cfRule type="duplicateValues" dxfId="223" priority="3"/>
  </conditionalFormatting>
  <conditionalFormatting sqref="A108:A112 D108:E108 D110:E112 D109">
    <cfRule type="expression" dxfId="222" priority="2">
      <formula>$G108&gt;0</formula>
    </cfRule>
  </conditionalFormatting>
  <conditionalFormatting sqref="E109">
    <cfRule type="expression" dxfId="221" priority="1">
      <formula>$G109&gt;0</formula>
    </cfRule>
  </conditionalFormatting>
  <hyperlinks>
    <hyperlink ref="L1" location="Contents!A1" display="BACK TO CONTENTS TAB" xr:uid="{B5B90495-4CC3-4DC8-92FE-0C002C502578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06007D6-AD9E-445B-8D3A-8FB636067FF2}">
          <x14:formula1>
            <xm:f>Locations!$L:$L</xm:f>
          </x14:formula1>
          <xm:sqref>J2:M2</xm:sqref>
        </x14:dataValidation>
      </x14:dataValidation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AC9BD-25B9-4293-A017-89DFEDB8F872}">
  <sheetPr>
    <tabColor rgb="FFFF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1091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000008500351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WS_SLC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Sygma Lancaster, CA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Location'!$C:$C,WS_SLC!$J$3,'Purchases by Location'!$K:$K,TEXT(WS_SLC!$H13,"00000000000000"))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Location'!$C:$C,WS_SLC!$J$3,'Purchases by Location'!$K:$K,TEXT(WS_SLC!$H14,"00000000000000"))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Location'!$C:$C,WS_SLC!$J$3,'Purchases by Location'!$K:$K,TEXT(WS_SLC!$H15,"00000000000000"))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Location'!$C:$C,WS_SLC!$J$3,'Purchases by Location'!$K:$K,TEXT(WS_SLC!$H16,"00000000000000"))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Location'!$C:$C,WS_SLC!$J$3,'Purchases by Location'!$K:$K,TEXT(WS_SLC!$H17,"00000000000000"))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Location'!$C:$C,WS_SLC!$J$3,'Purchases by Location'!$K:$K,TEXT(WS_SLC!$H18,"00000000000000"))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Location'!$C:$C,WS_SLC!$J$3,'Purchases by Location'!$K:$K,TEXT(WS_SLC!$H19,"00000000000000"))</f>
        <v>2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Location'!$C:$C,WS_SLC!$J$3,'Purchases by Location'!$K:$K,TEXT(WS_SLC!$H20,"00000000000000"))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Location'!$C:$C,WS_SLC!$J$3,'Purchases by Location'!$K:$K,TEXT(WS_SLC!$H21,"00000000000000"))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Location'!$C:$C,WS_SLC!$J$3,'Purchases by Location'!$K:$K,TEXT(WS_SLC!$H22,"00000000000000"))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Location'!$C:$C,WS_SLC!$J$3,'Purchases by Location'!$K:$K,TEXT(WS_SLC!$H23,"00000000000000"))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Location'!$C:$C,WS_SLC!$J$3,'Purchases by Location'!$K:$K,TEXT(WS_SLC!$H25,"00000000000000"))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Location'!$C:$C,WS_SLC!$J$3,'Purchases by Location'!$K:$K,TEXT(WS_SLC!$H26,"00000000000000"))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Location'!$C:$C,WS_SLC!$J$3,'Purchases by Location'!$K:$K,TEXT(WS_SLC!$H27,"00000000000000"))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Location'!$C:$C,WS_SLC!$J$3,'Purchases by Location'!$K:$K,TEXT(WS_SLC!$H28,"00000000000000"))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Location'!$C:$C,WS_SLC!$J$3,'Purchases by Location'!$K:$K,TEXT(WS_SLC!$H29,"00000000000000"))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Location'!$C:$C,WS_SLC!$J$3,'Purchases by Location'!$K:$K,TEXT(WS_SLC!$H30,"00000000000000"))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Location'!$C:$C,WS_SLC!$J$3,'Purchases by Location'!$K:$K,TEXT(WS_SLC!$H31,"00000000000000"))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Location'!$C:$C,WS_SLC!$J$3,'Purchases by Location'!$K:$K,TEXT(WS_SLC!$H32,"00000000000000"))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Location'!$C:$C,WS_SLC!$J$3,'Purchases by Location'!$K:$K,TEXT(WS_SLC!$H33,"00000000000000"))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Location'!$C:$C,WS_SLC!$J$3,'Purchases by Location'!$K:$K,TEXT(WS_SLC!$H34,"00000000000000"))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Location'!$C:$C,WS_SLC!$J$3,'Purchases by Location'!$K:$K,TEXT(WS_SLC!$H35,"00000000000000"))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Location'!$C:$C,WS_SLC!$J$3,'Purchases by Location'!$K:$K,TEXT(WS_SLC!$H36,"00000000000000"))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Location'!$C:$C,WS_SLC!$J$3,'Purchases by Location'!$K:$K,TEXT(WS_SLC!$H37,"00000000000000"))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Location'!$C:$C,WS_SLC!$J$3,'Purchases by Location'!$K:$K,TEXT(WS_SLC!$H38,"00000000000000"))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Location'!$C:$C,WS_SLC!$J$3,'Purchases by Location'!$K:$K,TEXT(WS_SLC!$H39,"00000000000000"))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Location'!$C:$C,WS_SLC!$J$3,'Purchases by Location'!$K:$K,TEXT(WS_SLC!$H40,"00000000000000"))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Location'!$C:$C,WS_SLC!$J$3,'Purchases by Location'!$K:$K,TEXT(WS_SLC!$H41,"00000000000000"))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Location'!$C:$C,WS_SLC!$J$3,'Purchases by Location'!$K:$K,TEXT(WS_SLC!$H42,"00000000000000"))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Location'!$C:$C,WS_SLC!$J$3,'Purchases by Location'!$K:$K,TEXT(WS_SLC!$H43,"00000000000000"))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Location'!$C:$C,WS_SLC!$J$3,'Purchases by Location'!$K:$K,TEXT(WS_SLC!$H44,"00000000000000"))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Location'!$C:$C,WS_SLC!$J$3,'Purchases by Location'!$K:$K,TEXT(WS_SLC!$H45,"00000000000000"))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Location'!$C:$C,WS_SLC!$J$3,'Purchases by Location'!$K:$K,TEXT(WS_SLC!$H46,"00000000000000"))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Location'!$C:$C,WS_SLC!$J$3,'Purchases by Location'!$K:$K,TEXT(WS_SLC!$H47,"00000000000000"))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Location'!$C:$C,WS_SLC!$J$3,'Purchases by Location'!$K:$K,TEXT(WS_SLC!$H48,"00000000000000"))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Location'!$C:$C,WS_SLC!$J$3,'Purchases by Location'!$K:$K,TEXT(WS_SLC!$H49,"00000000000000"))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Location'!$C:$C,WS_SLC!$J$3,'Purchases by Location'!$K:$K,TEXT(WS_SLC!$H50,"00000000000000"))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Location'!$C:$C,WS_SLC!$J$3,'Purchases by Location'!$K:$K,TEXT(WS_SLC!$H51,"00000000000000"))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Location'!$C:$C,WS_SLC!$J$3,'Purchases by Location'!$K:$K,TEXT(WS_SLC!$H52,"00000000000000"))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Location'!$C:$C,WS_SLC!$J$3,'Purchases by Location'!$K:$K,TEXT(WS_SLC!$H53,"00000000000000"))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Location'!$C:$C,WS_SLC!$J$3,'Purchases by Location'!$K:$K,TEXT(WS_SLC!$H54,"00000000000000"))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Location'!$C:$C,WS_SLC!$J$3,'Purchases by Location'!$K:$K,TEXT(WS_SLC!$H55,"00000000000000"))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Location'!$C:$C,WS_SLC!$J$3,'Purchases by Location'!$K:$K,TEXT(WS_SLC!$H61,"00000000000000"))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Location'!$C:$C,WS_SLC!$J$3,'Purchases by Location'!$K:$K,TEXT(WS_SLC!$H62,"00000000000000"))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Location'!$C:$C,WS_SLC!$J$3,'Purchases by Location'!$K:$K,TEXT(WS_SLC!$H63,"00000000000000"))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Location'!$C:$C,WS_SLC!$J$3,'Purchases by Location'!$K:$K,TEXT(WS_SLC!$H64,"00000000000000"))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Location'!$C:$C,WS_SLC!$J$3,'Purchases by Location'!$K:$K,TEXT(WS_SLC!$H65,"00000000000000"))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Location'!$C:$C,WS_SLC!$J$3,'Purchases by Location'!$K:$K,TEXT(WS_SLC!$H66,"00000000000000"))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Location'!$C:$C,WS_SLC!$J$3,'Purchases by Location'!$K:$K,TEXT(WS_SLC!$H67,"00000000000000"))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Location'!$C:$C,WS_SLC!$J$3,'Purchases by Location'!$K:$K,TEXT(WS_SLC!$H68,"00000000000000"))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Location'!$C:$C,WS_SLC!$J$3,'Purchases by Location'!$K:$K,TEXT(WS_SLC!$H69,"00000000000000"))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Location'!$C:$C,WS_SLC!$J$3,'Purchases by Location'!$K:$K,TEXT(WS_SLC!$H70,"00000000000000"))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Location'!$C:$C,WS_SLC!$J$3,'Purchases by Location'!$K:$K,TEXT(WS_SLC!$H71,"00000000000000"))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Location'!$C:$C,WS_SLC!$J$3,'Purchases by Location'!$K:$K,TEXT(WS_SLC!$H72,"00000000000000"))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Location'!$C:$C,WS_SLC!$J$3,'Purchases by Location'!$K:$K,TEXT(WS_SLC!$H73,"00000000000000"))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Location'!$C:$C,WS_SLC!$J$3,'Purchases by Location'!$K:$K,TEXT(WS_SLC!$H74,"00000000000000"))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Location'!$C:$C,WS_SLC!$J$3,'Purchases by Location'!$K:$K,TEXT(WS_SLC!$H75,"00000000000000"))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Location'!$C:$C,WS_SLC!$J$3,'Purchases by Location'!$K:$K,TEXT(WS_SLC!$H76,"00000000000000"))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Location'!$C:$C,WS_SLC!$J$3,'Purchases by Location'!$K:$K,TEXT(WS_SLC!$H77,"00000000000000"))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Location'!$C:$C,WS_SLC!$J$3,'Purchases by Location'!$K:$K,TEXT(WS_SLC!$H78,"00000000000000"))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Location'!$C:$C,WS_SLC!$J$3,'Purchases by Location'!$K:$K,TEXT(WS_SLC!$H79,"00000000000000"))</f>
        <v>2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Location'!$C:$C,WS_SLC!$J$3,'Purchases by Location'!$K:$K,TEXT(WS_SLC!$H80,"00000000000000"))</f>
        <v>2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Location'!$C:$C,WS_SLC!$J$3,'Purchases by Location'!$K:$K,TEXT(WS_SLC!$H81,"00000000000000"))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Location'!$C:$C,WS_SLC!$J$3,'Purchases by Location'!$K:$K,TEXT(WS_SLC!$H82,"00000000000000"))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Location'!$C:$C,WS_SLC!$J$3,'Purchases by Location'!$K:$K,TEXT(WS_SLC!$H83,"00000000000000"))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Location'!$C:$C,WS_SLC!$J$3,'Purchases by Location'!$K:$K,TEXT(WS_SLC!$H84,"00000000000000"))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Location'!$C:$C,WS_SLC!$J$3,'Purchases by Location'!$K:$K,TEXT(WS_SLC!$H85,"00000000000000"))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Location'!$C:$C,WS_SLC!$J$3,'Purchases by Location'!$K:$K,TEXT(WS_SLC!$H86,"00000000000000"))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Location'!$C:$C,WS_SLC!$J$3,'Purchases by Location'!$K:$K,TEXT(WS_SLC!$H87,"00000000000000"))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Location'!$C:$C,WS_SLC!$J$3,'Purchases by Location'!$K:$K,TEXT(WS_SLC!$H88,"00000000000000"))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Location'!$C:$C,WS_SLC!$J$3,'Purchases by Location'!$K:$K,TEXT(WS_SLC!$H89,"00000000000000"))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Location'!$C:$C,WS_SLC!$J$3,'Purchases by Location'!$K:$K,TEXT(WS_SLC!$H90,"00000000000000"))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Location'!$C:$C,WS_SLC!$J$3,'Purchases by Location'!$K:$K,TEXT(WS_SLC!$H91,"00000000000000"))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Location'!$C:$C,WS_SLC!$J$3,'Purchases by Location'!$K:$K,TEXT(WS_SLC!$H92,"00000000000000"))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Location'!$C:$C,WS_SLC!$J$3,'Purchases by Location'!$K:$K,TEXT(WS_SLC!$H93,"00000000000000"))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Location'!$C:$C,WS_SLC!$J$3,'Purchases by Location'!$K:$K,TEXT(WS_SLC!$H94,"00000000000000"))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Location'!$C:$C,WS_SLC!$J$3,'Purchases by Location'!$K:$K,TEXT(WS_SLC!$H95,"00000000000000"))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Location'!$C:$C,WS_SLC!$J$3,'Purchases by Location'!$K:$K,TEXT(WS_SLC!$H96,"00000000000000"))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Location'!$C:$C,WS_SLC!$J$3,'Purchases by Location'!$K:$K,TEXT(WS_SLC!$H97,"00000000000000"))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Location'!$C:$C,WS_SLC!$J$3,'Purchases by Location'!$K:$K,TEXT(WS_SLC!$H98,"00000000000000"))</f>
        <v>2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Location'!$C:$C,WS_SLC!$J$3,'Purchases by Location'!$K:$K,TEXT(WS_SLC!$H99,"00000000000000"))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Location'!$C:$C,WS_SLC!$J$3,'Purchases by Location'!$K:$K,TEXT(WS_SLC!$H101,"00000000000000"))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Location'!$C:$C,WS_SLC!$J$3,'Purchases by Location'!$K:$K,TEXT(WS_SLC!$H102,"00000000000000"))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Location'!$C:$C,WS_SLC!$J$3,'Purchases by Location'!$K:$K,TEXT(WS_SLC!$H103,"00000000000000"))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Location'!$C:$C,WS_SLC!$J$3,'Purchases by Location'!$K:$K,TEXT(WS_SLC!$H104,"00000000000000"))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Location'!$C:$C,WS_SLC!$J$3,'Purchases by Location'!$K:$K,TEXT(WS_SLC!$H105,"00000000000000"))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Location'!$C:$C,WS_SLC!$J$3,'Purchases by Location'!$K:$K,TEXT(WS_SLC!$H106,"00000000000000"))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Location'!$C:$C,WS_SLC!$J$3,'Purchases by Location'!$K:$K,TEXT(WS_SLC!$H107,"00000000000000"))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220" priority="18"/>
  </conditionalFormatting>
  <conditionalFormatting sqref="B71">
    <cfRule type="duplicateValues" dxfId="219" priority="17"/>
  </conditionalFormatting>
  <conditionalFormatting sqref="B86 B88">
    <cfRule type="duplicateValues" dxfId="218" priority="16"/>
  </conditionalFormatting>
  <conditionalFormatting sqref="B101:B107">
    <cfRule type="duplicateValues" dxfId="217" priority="15"/>
  </conditionalFormatting>
  <conditionalFormatting sqref="B87 B34:B39 B25:B27 B49:B55 B45:B47 B41:B43">
    <cfRule type="duplicateValues" dxfId="216" priority="19"/>
  </conditionalFormatting>
  <conditionalFormatting sqref="B72:B85 B89:B99 B62:B70">
    <cfRule type="duplicateValues" dxfId="215" priority="20"/>
  </conditionalFormatting>
  <conditionalFormatting sqref="A10">
    <cfRule type="expression" dxfId="214" priority="14">
      <formula>$H10&gt;0</formula>
    </cfRule>
  </conditionalFormatting>
  <conditionalFormatting sqref="B48">
    <cfRule type="duplicateValues" dxfId="213" priority="13"/>
  </conditionalFormatting>
  <conditionalFormatting sqref="B44">
    <cfRule type="duplicateValues" dxfId="212" priority="12"/>
  </conditionalFormatting>
  <conditionalFormatting sqref="B40">
    <cfRule type="duplicateValues" dxfId="211" priority="11"/>
  </conditionalFormatting>
  <conditionalFormatting sqref="B29:B33">
    <cfRule type="duplicateValues" dxfId="210" priority="10"/>
  </conditionalFormatting>
  <conditionalFormatting sqref="B28">
    <cfRule type="duplicateValues" dxfId="209" priority="9"/>
  </conditionalFormatting>
  <conditionalFormatting sqref="A13:F55 A56:A60 D56:E60 A61:F107">
    <cfRule type="expression" dxfId="208" priority="8">
      <formula>$G13&gt;0</formula>
    </cfRule>
  </conditionalFormatting>
  <conditionalFormatting sqref="B44">
    <cfRule type="duplicateValues" dxfId="207" priority="7"/>
  </conditionalFormatting>
  <conditionalFormatting sqref="B48">
    <cfRule type="duplicateValues" dxfId="206" priority="6"/>
  </conditionalFormatting>
  <conditionalFormatting sqref="B62:B67">
    <cfRule type="duplicateValues" dxfId="205" priority="5"/>
  </conditionalFormatting>
  <conditionalFormatting sqref="B89:B91">
    <cfRule type="duplicateValues" dxfId="204" priority="4"/>
  </conditionalFormatting>
  <conditionalFormatting sqref="B93:B96">
    <cfRule type="duplicateValues" dxfId="203" priority="3"/>
  </conditionalFormatting>
  <conditionalFormatting sqref="A108:A112 D108:E108 D110:E112 D109">
    <cfRule type="expression" dxfId="202" priority="2">
      <formula>$G108&gt;0</formula>
    </cfRule>
  </conditionalFormatting>
  <conditionalFormatting sqref="E109">
    <cfRule type="expression" dxfId="201" priority="1">
      <formula>$G109&gt;0</formula>
    </cfRule>
  </conditionalFormatting>
  <hyperlinks>
    <hyperlink ref="L1" location="Contents!A1" display="BACK TO CONTENTS TAB" xr:uid="{D63E40E0-2723-485A-8415-DC15DE52661E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96E0FF-7B92-434F-80ED-75EE23BF84A4}">
          <x14:formula1>
            <xm:f>Locations!$L:$L</xm:f>
          </x14:formula1>
          <xm:sqref>J2:M2</xm:sqref>
        </x14:dataValidation>
      </x14:dataValidation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6B71E-A880-4AE0-BC7B-6B91B57706F8}">
  <sheetPr>
    <tabColor rgb="FFFF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1725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000008500378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WS_RVS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Riverside, CA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Location'!$C:$C,WS_RVS!$J$3,'Purchases by Location'!$K:$K,TEXT(WS_RVS!$H13,"00000000000000"))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Location'!$C:$C,WS_RVS!$J$3,'Purchases by Location'!$K:$K,TEXT(WS_RVS!$H14,"00000000000000"))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Location'!$C:$C,WS_RVS!$J$3,'Purchases by Location'!$K:$K,TEXT(WS_RVS!$H15,"00000000000000"))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Location'!$C:$C,WS_RVS!$J$3,'Purchases by Location'!$K:$K,TEXT(WS_RVS!$H16,"00000000000000"))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Location'!$C:$C,WS_RVS!$J$3,'Purchases by Location'!$K:$K,TEXT(WS_RVS!$H17,"00000000000000"))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Location'!$C:$C,WS_RVS!$J$3,'Purchases by Location'!$K:$K,TEXT(WS_RVS!$H18,"00000000000000"))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Location'!$C:$C,WS_RVS!$J$3,'Purchases by Location'!$K:$K,TEXT(WS_RVS!$H19,"00000000000000"))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Location'!$C:$C,WS_RVS!$J$3,'Purchases by Location'!$K:$K,TEXT(WS_RVS!$H20,"00000000000000"))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Location'!$C:$C,WS_RVS!$J$3,'Purchases by Location'!$K:$K,TEXT(WS_RVS!$H21,"00000000000000"))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Location'!$C:$C,WS_RVS!$J$3,'Purchases by Location'!$K:$K,TEXT(WS_RVS!$H22,"00000000000000"))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Location'!$C:$C,WS_RVS!$J$3,'Purchases by Location'!$K:$K,TEXT(WS_RVS!$H23,"00000000000000"))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Location'!$C:$C,WS_RVS!$J$3,'Purchases by Location'!$K:$K,TEXT(WS_RVS!$H25,"00000000000000"))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Location'!$C:$C,WS_RVS!$J$3,'Purchases by Location'!$K:$K,TEXT(WS_RVS!$H26,"00000000000000"))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Location'!$C:$C,WS_RVS!$J$3,'Purchases by Location'!$K:$K,TEXT(WS_RVS!$H27,"00000000000000"))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Location'!$C:$C,WS_RVS!$J$3,'Purchases by Location'!$K:$K,TEXT(WS_RVS!$H28,"00000000000000"))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Location'!$C:$C,WS_RVS!$J$3,'Purchases by Location'!$K:$K,TEXT(WS_RVS!$H29,"00000000000000"))</f>
        <v>2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Location'!$C:$C,WS_RVS!$J$3,'Purchases by Location'!$K:$K,TEXT(WS_RVS!$H30,"00000000000000"))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Location'!$C:$C,WS_RVS!$J$3,'Purchases by Location'!$K:$K,TEXT(WS_RVS!$H31,"00000000000000"))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Location'!$C:$C,WS_RVS!$J$3,'Purchases by Location'!$K:$K,TEXT(WS_RVS!$H32,"00000000000000"))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Location'!$C:$C,WS_RVS!$J$3,'Purchases by Location'!$K:$K,TEXT(WS_RVS!$H33,"00000000000000"))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Location'!$C:$C,WS_RVS!$J$3,'Purchases by Location'!$K:$K,TEXT(WS_RVS!$H34,"00000000000000"))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Location'!$C:$C,WS_RVS!$J$3,'Purchases by Location'!$K:$K,TEXT(WS_RVS!$H35,"00000000000000"))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Location'!$C:$C,WS_RVS!$J$3,'Purchases by Location'!$K:$K,TEXT(WS_RVS!$H36,"00000000000000"))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Location'!$C:$C,WS_RVS!$J$3,'Purchases by Location'!$K:$K,TEXT(WS_RVS!$H37,"00000000000000"))</f>
        <v>1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Location'!$C:$C,WS_RVS!$J$3,'Purchases by Location'!$K:$K,TEXT(WS_RVS!$H38,"00000000000000"))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Location'!$C:$C,WS_RVS!$J$3,'Purchases by Location'!$K:$K,TEXT(WS_RVS!$H39,"00000000000000"))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Location'!$C:$C,WS_RVS!$J$3,'Purchases by Location'!$K:$K,TEXT(WS_RVS!$H40,"00000000000000"))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Location'!$C:$C,WS_RVS!$J$3,'Purchases by Location'!$K:$K,TEXT(WS_RVS!$H41,"00000000000000"))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Location'!$C:$C,WS_RVS!$J$3,'Purchases by Location'!$K:$K,TEXT(WS_RVS!$H42,"00000000000000"))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Location'!$C:$C,WS_RVS!$J$3,'Purchases by Location'!$K:$K,TEXT(WS_RVS!$H43,"00000000000000"))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Location'!$C:$C,WS_RVS!$J$3,'Purchases by Location'!$K:$K,TEXT(WS_RVS!$H44,"00000000000000"))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Location'!$C:$C,WS_RVS!$J$3,'Purchases by Location'!$K:$K,TEXT(WS_RVS!$H45,"00000000000000"))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Location'!$C:$C,WS_RVS!$J$3,'Purchases by Location'!$K:$K,TEXT(WS_RVS!$H46,"00000000000000"))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Location'!$C:$C,WS_RVS!$J$3,'Purchases by Location'!$K:$K,TEXT(WS_RVS!$H47,"00000000000000"))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Location'!$C:$C,WS_RVS!$J$3,'Purchases by Location'!$K:$K,TEXT(WS_RVS!$H48,"00000000000000"))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Location'!$C:$C,WS_RVS!$J$3,'Purchases by Location'!$K:$K,TEXT(WS_RVS!$H49,"00000000000000"))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Location'!$C:$C,WS_RVS!$J$3,'Purchases by Location'!$K:$K,TEXT(WS_RVS!$H50,"00000000000000"))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Location'!$C:$C,WS_RVS!$J$3,'Purchases by Location'!$K:$K,TEXT(WS_RVS!$H51,"00000000000000"))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Location'!$C:$C,WS_RVS!$J$3,'Purchases by Location'!$K:$K,TEXT(WS_RVS!$H52,"00000000000000"))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Location'!$C:$C,WS_RVS!$J$3,'Purchases by Location'!$K:$K,TEXT(WS_RVS!$H53,"00000000000000"))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Location'!$C:$C,WS_RVS!$J$3,'Purchases by Location'!$K:$K,TEXT(WS_RVS!$H54,"00000000000000"))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Location'!$C:$C,WS_RVS!$J$3,'Purchases by Location'!$K:$K,TEXT(WS_RVS!$H55,"00000000000000"))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>CORE-West-S.CA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Location'!$C:$C,WS_RVS!$J$3,'Purchases by Location'!$K:$K,TEXT(WS_RVS!$H61,"00000000000000"))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Location'!$C:$C,WS_RVS!$J$3,'Purchases by Location'!$K:$K,TEXT(WS_RVS!$H62,"00000000000000"))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Location'!$C:$C,WS_RVS!$J$3,'Purchases by Location'!$K:$K,TEXT(WS_RVS!$H63,"00000000000000"))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Location'!$C:$C,WS_RVS!$J$3,'Purchases by Location'!$K:$K,TEXT(WS_RVS!$H64,"00000000000000"))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Location'!$C:$C,WS_RVS!$J$3,'Purchases by Location'!$K:$K,TEXT(WS_RVS!$H65,"00000000000000"))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Location'!$C:$C,WS_RVS!$J$3,'Purchases by Location'!$K:$K,TEXT(WS_RVS!$H66,"00000000000000"))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Location'!$C:$C,WS_RVS!$J$3,'Purchases by Location'!$K:$K,TEXT(WS_RVS!$H67,"00000000000000"))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Location'!$C:$C,WS_RVS!$J$3,'Purchases by Location'!$K:$K,TEXT(WS_RVS!$H68,"00000000000000"))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Location'!$C:$C,WS_RVS!$J$3,'Purchases by Location'!$K:$K,TEXT(WS_RVS!$H69,"00000000000000"))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Location'!$C:$C,WS_RVS!$J$3,'Purchases by Location'!$K:$K,TEXT(WS_RVS!$H70,"00000000000000"))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Location'!$C:$C,WS_RVS!$J$3,'Purchases by Location'!$K:$K,TEXT(WS_RVS!$H71,"00000000000000"))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Location'!$C:$C,WS_RVS!$J$3,'Purchases by Location'!$K:$K,TEXT(WS_RVS!$H72,"00000000000000"))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Location'!$C:$C,WS_RVS!$J$3,'Purchases by Location'!$K:$K,TEXT(WS_RVS!$H73,"00000000000000"))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Location'!$C:$C,WS_RVS!$J$3,'Purchases by Location'!$K:$K,TEXT(WS_RVS!$H74,"00000000000000"))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Location'!$C:$C,WS_RVS!$J$3,'Purchases by Location'!$K:$K,TEXT(WS_RVS!$H75,"00000000000000"))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Location'!$C:$C,WS_RVS!$J$3,'Purchases by Location'!$K:$K,TEXT(WS_RVS!$H76,"00000000000000"))</f>
        <v>1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Location'!$C:$C,WS_RVS!$J$3,'Purchases by Location'!$K:$K,TEXT(WS_RVS!$H77,"00000000000000"))</f>
        <v>1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Location'!$C:$C,WS_RVS!$J$3,'Purchases by Location'!$K:$K,TEXT(WS_RVS!$H78,"00000000000000"))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Location'!$C:$C,WS_RVS!$J$3,'Purchases by Location'!$K:$K,TEXT(WS_RVS!$H79,"00000000000000"))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Location'!$C:$C,WS_RVS!$J$3,'Purchases by Location'!$K:$K,TEXT(WS_RVS!$H80,"00000000000000"))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Location'!$C:$C,WS_RVS!$J$3,'Purchases by Location'!$K:$K,TEXT(WS_RVS!$H81,"00000000000000"))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Location'!$C:$C,WS_RVS!$J$3,'Purchases by Location'!$K:$K,TEXT(WS_RVS!$H82,"00000000000000"))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Location'!$C:$C,WS_RVS!$J$3,'Purchases by Location'!$K:$K,TEXT(WS_RVS!$H83,"00000000000000"))</f>
        <v>1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Location'!$C:$C,WS_RVS!$J$3,'Purchases by Location'!$K:$K,TEXT(WS_RVS!$H84,"00000000000000"))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Location'!$C:$C,WS_RVS!$J$3,'Purchases by Location'!$K:$K,TEXT(WS_RVS!$H85,"00000000000000"))</f>
        <v>1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Location'!$C:$C,WS_RVS!$J$3,'Purchases by Location'!$K:$K,TEXT(WS_RVS!$H86,"00000000000000"))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Location'!$C:$C,WS_RVS!$J$3,'Purchases by Location'!$K:$K,TEXT(WS_RVS!$H87,"00000000000000"))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Location'!$C:$C,WS_RVS!$J$3,'Purchases by Location'!$K:$K,TEXT(WS_RVS!$H88,"00000000000000"))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Location'!$C:$C,WS_RVS!$J$3,'Purchases by Location'!$K:$K,TEXT(WS_RVS!$H89,"00000000000000"))</f>
        <v>1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Location'!$C:$C,WS_RVS!$J$3,'Purchases by Location'!$K:$K,TEXT(WS_RVS!$H90,"00000000000000"))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Location'!$C:$C,WS_RVS!$J$3,'Purchases by Location'!$K:$K,TEXT(WS_RVS!$H91,"00000000000000"))</f>
        <v>1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Location'!$C:$C,WS_RVS!$J$3,'Purchases by Location'!$K:$K,TEXT(WS_RVS!$H92,"00000000000000"))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Location'!$C:$C,WS_RVS!$J$3,'Purchases by Location'!$K:$K,TEXT(WS_RVS!$H93,"00000000000000"))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Location'!$C:$C,WS_RVS!$J$3,'Purchases by Location'!$K:$K,TEXT(WS_RVS!$H94,"00000000000000"))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Location'!$C:$C,WS_RVS!$J$3,'Purchases by Location'!$K:$K,TEXT(WS_RVS!$H95,"00000000000000"))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Location'!$C:$C,WS_RVS!$J$3,'Purchases by Location'!$K:$K,TEXT(WS_RVS!$H96,"00000000000000"))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Location'!$C:$C,WS_RVS!$J$3,'Purchases by Location'!$K:$K,TEXT(WS_RVS!$H97,"00000000000000"))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Location'!$C:$C,WS_RVS!$J$3,'Purchases by Location'!$K:$K,TEXT(WS_RVS!$H98,"00000000000000"))</f>
        <v>1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Location'!$C:$C,WS_RVS!$J$3,'Purchases by Location'!$K:$K,TEXT(WS_RVS!$H99,"00000000000000"))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Location'!$C:$C,WS_RVS!$J$3,'Purchases by Location'!$K:$K,TEXT(WS_RVS!$H101,"00000000000000"))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Location'!$C:$C,WS_RVS!$J$3,'Purchases by Location'!$K:$K,TEXT(WS_RVS!$H102,"00000000000000"))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Location'!$C:$C,WS_RVS!$J$3,'Purchases by Location'!$K:$K,TEXT(WS_RVS!$H103,"00000000000000"))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Location'!$C:$C,WS_RVS!$J$3,'Purchases by Location'!$K:$K,TEXT(WS_RVS!$H104,"00000000000000"))</f>
        <v>1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Location'!$C:$C,WS_RVS!$J$3,'Purchases by Location'!$K:$K,TEXT(WS_RVS!$H105,"00000000000000"))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Location'!$C:$C,WS_RVS!$J$3,'Purchases by Location'!$K:$K,TEXT(WS_RVS!$H106,"00000000000000"))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Location'!$C:$C,WS_RVS!$J$3,'Purchases by Location'!$K:$K,TEXT(WS_RVS!$H107,"00000000000000"))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>CORE-West-S.CA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200" priority="18"/>
  </conditionalFormatting>
  <conditionalFormatting sqref="B71">
    <cfRule type="duplicateValues" dxfId="199" priority="17"/>
  </conditionalFormatting>
  <conditionalFormatting sqref="B86 B88">
    <cfRule type="duplicateValues" dxfId="198" priority="16"/>
  </conditionalFormatting>
  <conditionalFormatting sqref="B101:B107">
    <cfRule type="duplicateValues" dxfId="197" priority="15"/>
  </conditionalFormatting>
  <conditionalFormatting sqref="B87 B34:B39 B25:B27 B49:B55 B45:B47 B41:B43">
    <cfRule type="duplicateValues" dxfId="196" priority="19"/>
  </conditionalFormatting>
  <conditionalFormatting sqref="B72:B85 B89:B99 B62:B70">
    <cfRule type="duplicateValues" dxfId="195" priority="20"/>
  </conditionalFormatting>
  <conditionalFormatting sqref="A10">
    <cfRule type="expression" dxfId="194" priority="14">
      <formula>$H10&gt;0</formula>
    </cfRule>
  </conditionalFormatting>
  <conditionalFormatting sqref="B48">
    <cfRule type="duplicateValues" dxfId="193" priority="13"/>
  </conditionalFormatting>
  <conditionalFormatting sqref="B44">
    <cfRule type="duplicateValues" dxfId="192" priority="12"/>
  </conditionalFormatting>
  <conditionalFormatting sqref="B40">
    <cfRule type="duplicateValues" dxfId="191" priority="11"/>
  </conditionalFormatting>
  <conditionalFormatting sqref="B29:B33">
    <cfRule type="duplicateValues" dxfId="190" priority="10"/>
  </conditionalFormatting>
  <conditionalFormatting sqref="B28">
    <cfRule type="duplicateValues" dxfId="189" priority="9"/>
  </conditionalFormatting>
  <conditionalFormatting sqref="A13:F55 A56:A60 D56:E60 A61:F107">
    <cfRule type="expression" dxfId="188" priority="8">
      <formula>$G13&gt;0</formula>
    </cfRule>
  </conditionalFormatting>
  <conditionalFormatting sqref="B44">
    <cfRule type="duplicateValues" dxfId="187" priority="7"/>
  </conditionalFormatting>
  <conditionalFormatting sqref="B48">
    <cfRule type="duplicateValues" dxfId="186" priority="6"/>
  </conditionalFormatting>
  <conditionalFormatting sqref="B62:B67">
    <cfRule type="duplicateValues" dxfId="185" priority="5"/>
  </conditionalFormatting>
  <conditionalFormatting sqref="B89:B91">
    <cfRule type="duplicateValues" dxfId="184" priority="4"/>
  </conditionalFormatting>
  <conditionalFormatting sqref="B93:B96">
    <cfRule type="duplicateValues" dxfId="183" priority="3"/>
  </conditionalFormatting>
  <conditionalFormatting sqref="A108:A112 D108:E108 D110:E112 D109">
    <cfRule type="expression" dxfId="182" priority="2">
      <formula>$G108&gt;0</formula>
    </cfRule>
  </conditionalFormatting>
  <conditionalFormatting sqref="E109">
    <cfRule type="expression" dxfId="181" priority="1">
      <formula>$G109&gt;0</formula>
    </cfRule>
  </conditionalFormatting>
  <hyperlinks>
    <hyperlink ref="L1" location="Contents!A1" display="BACK TO CONTENTS TAB" xr:uid="{E56CC729-3CA8-4776-9354-57AF19BD0BAC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63A01D-05EC-4463-8756-706D0D7C5858}">
          <x14:formula1>
            <xm:f>Locations!$L:$L</xm:f>
          </x14:formula1>
          <xm:sqref>J2:M2</xm:sqref>
        </x14:dataValidation>
      </x14:dataValidation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239BE-1F2B-4144-9B20-094C56054DB6}">
  <sheetPr>
    <tabColor rgb="FFFF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1726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000008500399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WS_HAI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Hawaii c/o DHX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Location'!$C:$C,WS_HAI!$J$3,'Purchases by Location'!$K:$K,TEXT(WS_HAI!$H13,"00000000000000"))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Location'!$C:$C,WS_HAI!$J$3,'Purchases by Location'!$K:$K,TEXT(WS_HAI!$H14,"00000000000000"))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Location'!$C:$C,WS_HAI!$J$3,'Purchases by Location'!$K:$K,TEXT(WS_HAI!$H15,"00000000000000"))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Location'!$C:$C,WS_HAI!$J$3,'Purchases by Location'!$K:$K,TEXT(WS_HAI!$H16,"00000000000000"))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Location'!$C:$C,WS_HAI!$J$3,'Purchases by Location'!$K:$K,TEXT(WS_HAI!$H17,"00000000000000"))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Location'!$C:$C,WS_HAI!$J$3,'Purchases by Location'!$K:$K,TEXT(WS_HAI!$H18,"00000000000000"))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Location'!$C:$C,WS_HAI!$J$3,'Purchases by Location'!$K:$K,TEXT(WS_HAI!$H19,"00000000000000"))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Location'!$C:$C,WS_HAI!$J$3,'Purchases by Location'!$K:$K,TEXT(WS_HAI!$H20,"00000000000000"))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Location'!$C:$C,WS_HAI!$J$3,'Purchases by Location'!$K:$K,TEXT(WS_HAI!$H21,"00000000000000"))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Location'!$C:$C,WS_HAI!$J$3,'Purchases by Location'!$K:$K,TEXT(WS_HAI!$H22,"00000000000000"))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Location'!$C:$C,WS_HAI!$J$3,'Purchases by Location'!$K:$K,TEXT(WS_HAI!$H23,"00000000000000"))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Location'!$C:$C,WS_HAI!$J$3,'Purchases by Location'!$K:$K,TEXT(WS_HAI!$H25,"00000000000000"))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Location'!$C:$C,WS_HAI!$J$3,'Purchases by Location'!$K:$K,TEXT(WS_HAI!$H26,"00000000000000"))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Location'!$C:$C,WS_HAI!$J$3,'Purchases by Location'!$K:$K,TEXT(WS_HAI!$H27,"00000000000000"))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Location'!$C:$C,WS_HAI!$J$3,'Purchases by Location'!$K:$K,TEXT(WS_HAI!$H28,"00000000000000"))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Location'!$C:$C,WS_HAI!$J$3,'Purchases by Location'!$K:$K,TEXT(WS_HAI!$H29,"00000000000000"))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Location'!$C:$C,WS_HAI!$J$3,'Purchases by Location'!$K:$K,TEXT(WS_HAI!$H30,"00000000000000"))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Location'!$C:$C,WS_HAI!$J$3,'Purchases by Location'!$K:$K,TEXT(WS_HAI!$H31,"00000000000000"))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Location'!$C:$C,WS_HAI!$J$3,'Purchases by Location'!$K:$K,TEXT(WS_HAI!$H32,"00000000000000"))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Location'!$C:$C,WS_HAI!$J$3,'Purchases by Location'!$K:$K,TEXT(WS_HAI!$H33,"00000000000000"))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Location'!$C:$C,WS_HAI!$J$3,'Purchases by Location'!$K:$K,TEXT(WS_HAI!$H34,"00000000000000"))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Location'!$C:$C,WS_HAI!$J$3,'Purchases by Location'!$K:$K,TEXT(WS_HAI!$H35,"00000000000000"))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Location'!$C:$C,WS_HAI!$J$3,'Purchases by Location'!$K:$K,TEXT(WS_HAI!$H36,"00000000000000"))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Location'!$C:$C,WS_HAI!$J$3,'Purchases by Location'!$K:$K,TEXT(WS_HAI!$H37,"00000000000000"))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Location'!$C:$C,WS_HAI!$J$3,'Purchases by Location'!$K:$K,TEXT(WS_HAI!$H38,"00000000000000"))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Location'!$C:$C,WS_HAI!$J$3,'Purchases by Location'!$K:$K,TEXT(WS_HAI!$H39,"00000000000000"))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Location'!$C:$C,WS_HAI!$J$3,'Purchases by Location'!$K:$K,TEXT(WS_HAI!$H40,"00000000000000"))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Location'!$C:$C,WS_HAI!$J$3,'Purchases by Location'!$K:$K,TEXT(WS_HAI!$H41,"00000000000000"))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Location'!$C:$C,WS_HAI!$J$3,'Purchases by Location'!$K:$K,TEXT(WS_HAI!$H42,"00000000000000"))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Location'!$C:$C,WS_HAI!$J$3,'Purchases by Location'!$K:$K,TEXT(WS_HAI!$H43,"00000000000000"))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Location'!$C:$C,WS_HAI!$J$3,'Purchases by Location'!$K:$K,TEXT(WS_HAI!$H44,"00000000000000"))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Location'!$C:$C,WS_HAI!$J$3,'Purchases by Location'!$K:$K,TEXT(WS_HAI!$H45,"00000000000000"))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Location'!$C:$C,WS_HAI!$J$3,'Purchases by Location'!$K:$K,TEXT(WS_HAI!$H46,"00000000000000"))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Location'!$C:$C,WS_HAI!$J$3,'Purchases by Location'!$K:$K,TEXT(WS_HAI!$H47,"00000000000000"))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Location'!$C:$C,WS_HAI!$J$3,'Purchases by Location'!$K:$K,TEXT(WS_HAI!$H48,"00000000000000"))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Location'!$C:$C,WS_HAI!$J$3,'Purchases by Location'!$K:$K,TEXT(WS_HAI!$H49,"00000000000000"))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Location'!$C:$C,WS_HAI!$J$3,'Purchases by Location'!$K:$K,TEXT(WS_HAI!$H50,"00000000000000"))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Location'!$C:$C,WS_HAI!$J$3,'Purchases by Location'!$K:$K,TEXT(WS_HAI!$H51,"00000000000000"))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Location'!$C:$C,WS_HAI!$J$3,'Purchases by Location'!$K:$K,TEXT(WS_HAI!$H52,"00000000000000"))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Location'!$C:$C,WS_HAI!$J$3,'Purchases by Location'!$K:$K,TEXT(WS_HAI!$H53,"00000000000000"))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Location'!$C:$C,WS_HAI!$J$3,'Purchases by Location'!$K:$K,TEXT(WS_HAI!$H54,"00000000000000"))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Location'!$C:$C,WS_HAI!$J$3,'Purchases by Location'!$K:$K,TEXT(WS_HAI!$H55,"00000000000000"))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>CORE-West-HI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Location'!$C:$C,WS_HAI!$J$3,'Purchases by Location'!$K:$K,TEXT(WS_HAI!$H61,"00000000000000"))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Location'!$C:$C,WS_HAI!$J$3,'Purchases by Location'!$K:$K,TEXT(WS_HAI!$H62,"00000000000000"))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Location'!$C:$C,WS_HAI!$J$3,'Purchases by Location'!$K:$K,TEXT(WS_HAI!$H63,"00000000000000"))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Location'!$C:$C,WS_HAI!$J$3,'Purchases by Location'!$K:$K,TEXT(WS_HAI!$H64,"00000000000000"))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Location'!$C:$C,WS_HAI!$J$3,'Purchases by Location'!$K:$K,TEXT(WS_HAI!$H65,"00000000000000"))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Location'!$C:$C,WS_HAI!$J$3,'Purchases by Location'!$K:$K,TEXT(WS_HAI!$H66,"00000000000000"))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Location'!$C:$C,WS_HAI!$J$3,'Purchases by Location'!$K:$K,TEXT(WS_HAI!$H67,"00000000000000"))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Location'!$C:$C,WS_HAI!$J$3,'Purchases by Location'!$K:$K,TEXT(WS_HAI!$H68,"00000000000000"))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Location'!$C:$C,WS_HAI!$J$3,'Purchases by Location'!$K:$K,TEXT(WS_HAI!$H69,"00000000000000"))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Location'!$C:$C,WS_HAI!$J$3,'Purchases by Location'!$K:$K,TEXT(WS_HAI!$H70,"00000000000000"))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Location'!$C:$C,WS_HAI!$J$3,'Purchases by Location'!$K:$K,TEXT(WS_HAI!$H71,"00000000000000"))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Location'!$C:$C,WS_HAI!$J$3,'Purchases by Location'!$K:$K,TEXT(WS_HAI!$H72,"00000000000000"))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Location'!$C:$C,WS_HAI!$J$3,'Purchases by Location'!$K:$K,TEXT(WS_HAI!$H73,"00000000000000"))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Location'!$C:$C,WS_HAI!$J$3,'Purchases by Location'!$K:$K,TEXT(WS_HAI!$H74,"00000000000000"))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Location'!$C:$C,WS_HAI!$J$3,'Purchases by Location'!$K:$K,TEXT(WS_HAI!$H75,"00000000000000"))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Location'!$C:$C,WS_HAI!$J$3,'Purchases by Location'!$K:$K,TEXT(WS_HAI!$H76,"00000000000000"))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Location'!$C:$C,WS_HAI!$J$3,'Purchases by Location'!$K:$K,TEXT(WS_HAI!$H77,"00000000000000"))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Location'!$C:$C,WS_HAI!$J$3,'Purchases by Location'!$K:$K,TEXT(WS_HAI!$H78,"00000000000000"))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Location'!$C:$C,WS_HAI!$J$3,'Purchases by Location'!$K:$K,TEXT(WS_HAI!$H79,"00000000000000"))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Location'!$C:$C,WS_HAI!$J$3,'Purchases by Location'!$K:$K,TEXT(WS_HAI!$H80,"00000000000000"))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Location'!$C:$C,WS_HAI!$J$3,'Purchases by Location'!$K:$K,TEXT(WS_HAI!$H81,"00000000000000"))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Location'!$C:$C,WS_HAI!$J$3,'Purchases by Location'!$K:$K,TEXT(WS_HAI!$H82,"00000000000000"))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Location'!$C:$C,WS_HAI!$J$3,'Purchases by Location'!$K:$K,TEXT(WS_HAI!$H83,"00000000000000"))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Location'!$C:$C,WS_HAI!$J$3,'Purchases by Location'!$K:$K,TEXT(WS_HAI!$H84,"00000000000000"))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Location'!$C:$C,WS_HAI!$J$3,'Purchases by Location'!$K:$K,TEXT(WS_HAI!$H85,"00000000000000"))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Location'!$C:$C,WS_HAI!$J$3,'Purchases by Location'!$K:$K,TEXT(WS_HAI!$H86,"00000000000000"))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Location'!$C:$C,WS_HAI!$J$3,'Purchases by Location'!$K:$K,TEXT(WS_HAI!$H87,"00000000000000"))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Location'!$C:$C,WS_HAI!$J$3,'Purchases by Location'!$K:$K,TEXT(WS_HAI!$H88,"00000000000000"))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Location'!$C:$C,WS_HAI!$J$3,'Purchases by Location'!$K:$K,TEXT(WS_HAI!$H89,"00000000000000"))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Location'!$C:$C,WS_HAI!$J$3,'Purchases by Location'!$K:$K,TEXT(WS_HAI!$H90,"00000000000000"))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Location'!$C:$C,WS_HAI!$J$3,'Purchases by Location'!$K:$K,TEXT(WS_HAI!$H91,"00000000000000"))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Location'!$C:$C,WS_HAI!$J$3,'Purchases by Location'!$K:$K,TEXT(WS_HAI!$H92,"00000000000000"))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Location'!$C:$C,WS_HAI!$J$3,'Purchases by Location'!$K:$K,TEXT(WS_HAI!$H93,"00000000000000"))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Location'!$C:$C,WS_HAI!$J$3,'Purchases by Location'!$K:$K,TEXT(WS_HAI!$H94,"00000000000000"))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Location'!$C:$C,WS_HAI!$J$3,'Purchases by Location'!$K:$K,TEXT(WS_HAI!$H95,"00000000000000"))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Location'!$C:$C,WS_HAI!$J$3,'Purchases by Location'!$K:$K,TEXT(WS_HAI!$H96,"00000000000000"))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Location'!$C:$C,WS_HAI!$J$3,'Purchases by Location'!$K:$K,TEXT(WS_HAI!$H97,"00000000000000"))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Location'!$C:$C,WS_HAI!$J$3,'Purchases by Location'!$K:$K,TEXT(WS_HAI!$H98,"00000000000000"))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Location'!$C:$C,WS_HAI!$J$3,'Purchases by Location'!$K:$K,TEXT(WS_HAI!$H99,"00000000000000"))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Location'!$C:$C,WS_HAI!$J$3,'Purchases by Location'!$K:$K,TEXT(WS_HAI!$H101,"00000000000000"))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Location'!$C:$C,WS_HAI!$J$3,'Purchases by Location'!$K:$K,TEXT(WS_HAI!$H102,"00000000000000"))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Location'!$C:$C,WS_HAI!$J$3,'Purchases by Location'!$K:$K,TEXT(WS_HAI!$H103,"00000000000000"))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Location'!$C:$C,WS_HAI!$J$3,'Purchases by Location'!$K:$K,TEXT(WS_HAI!$H104,"00000000000000"))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Location'!$C:$C,WS_HAI!$J$3,'Purchases by Location'!$K:$K,TEXT(WS_HAI!$H105,"00000000000000"))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Location'!$C:$C,WS_HAI!$J$3,'Purchases by Location'!$K:$K,TEXT(WS_HAI!$H106,"00000000000000"))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Location'!$C:$C,WS_HAI!$J$3,'Purchases by Location'!$K:$K,TEXT(WS_HAI!$H107,"00000000000000"))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>CORE-West-HI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80" priority="18"/>
  </conditionalFormatting>
  <conditionalFormatting sqref="B71">
    <cfRule type="duplicateValues" dxfId="179" priority="17"/>
  </conditionalFormatting>
  <conditionalFormatting sqref="B86 B88">
    <cfRule type="duplicateValues" dxfId="178" priority="16"/>
  </conditionalFormatting>
  <conditionalFormatting sqref="B101:B107">
    <cfRule type="duplicateValues" dxfId="177" priority="15"/>
  </conditionalFormatting>
  <conditionalFormatting sqref="B87 B34:B39 B25:B27 B49:B55 B45:B47 B41:B43">
    <cfRule type="duplicateValues" dxfId="176" priority="19"/>
  </conditionalFormatting>
  <conditionalFormatting sqref="B72:B85 B89:B99 B62:B70">
    <cfRule type="duplicateValues" dxfId="175" priority="20"/>
  </conditionalFormatting>
  <conditionalFormatting sqref="A10">
    <cfRule type="expression" dxfId="174" priority="14">
      <formula>$H10&gt;0</formula>
    </cfRule>
  </conditionalFormatting>
  <conditionalFormatting sqref="B48">
    <cfRule type="duplicateValues" dxfId="173" priority="13"/>
  </conditionalFormatting>
  <conditionalFormatting sqref="B44">
    <cfRule type="duplicateValues" dxfId="172" priority="12"/>
  </conditionalFormatting>
  <conditionalFormatting sqref="B40">
    <cfRule type="duplicateValues" dxfId="171" priority="11"/>
  </conditionalFormatting>
  <conditionalFormatting sqref="B29:B33">
    <cfRule type="duplicateValues" dxfId="170" priority="10"/>
  </conditionalFormatting>
  <conditionalFormatting sqref="B28">
    <cfRule type="duplicateValues" dxfId="169" priority="9"/>
  </conditionalFormatting>
  <conditionalFormatting sqref="A13:F55 A56:A60 D56:E60 A61:F107">
    <cfRule type="expression" dxfId="168" priority="8">
      <formula>$G13&gt;0</formula>
    </cfRule>
  </conditionalFormatting>
  <conditionalFormatting sqref="B44">
    <cfRule type="duplicateValues" dxfId="167" priority="7"/>
  </conditionalFormatting>
  <conditionalFormatting sqref="B48">
    <cfRule type="duplicateValues" dxfId="166" priority="6"/>
  </conditionalFormatting>
  <conditionalFormatting sqref="B62:B67">
    <cfRule type="duplicateValues" dxfId="165" priority="5"/>
  </conditionalFormatting>
  <conditionalFormatting sqref="B89:B91">
    <cfRule type="duplicateValues" dxfId="164" priority="4"/>
  </conditionalFormatting>
  <conditionalFormatting sqref="B93:B96">
    <cfRule type="duplicateValues" dxfId="163" priority="3"/>
  </conditionalFormatting>
  <conditionalFormatting sqref="A108:A112 D108:E108 D110:E112 D109">
    <cfRule type="expression" dxfId="162" priority="2">
      <formula>$G108&gt;0</formula>
    </cfRule>
  </conditionalFormatting>
  <conditionalFormatting sqref="E109">
    <cfRule type="expression" dxfId="161" priority="1">
      <formula>$G109&gt;0</formula>
    </cfRule>
  </conditionalFormatting>
  <hyperlinks>
    <hyperlink ref="L1" location="Contents!A1" display="BACK TO CONTENTS TAB" xr:uid="{6C5D36EC-5448-4D17-BE76-A593775AF3AF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699AC5-130C-4472-9082-AF1CA47FC408}">
          <x14:formula1>
            <xm:f>Locations!$L:$L</xm:f>
          </x14:formula1>
          <xm:sqref>J2:M2</xm:sqref>
        </x14:dataValidation>
      </x14:dataValidation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642DC-5439-423B-BFFC-B03EF85E4A69}">
  <sheetPr>
    <tabColor rgb="FFFF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1727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000008500017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WS_DNV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Denver, CO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Location'!$C:$C,WS_DNV!$J$3,'Purchases by Location'!$K:$K,TEXT(WS_DNV!$H13,"00000000000000"))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Location'!$C:$C,WS_DNV!$J$3,'Purchases by Location'!$K:$K,TEXT(WS_DNV!$H14,"00000000000000"))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Location'!$C:$C,WS_DNV!$J$3,'Purchases by Location'!$K:$K,TEXT(WS_DNV!$H15,"00000000000000"))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Location'!$C:$C,WS_DNV!$J$3,'Purchases by Location'!$K:$K,TEXT(WS_DNV!$H16,"00000000000000"))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Location'!$C:$C,WS_DNV!$J$3,'Purchases by Location'!$K:$K,TEXT(WS_DNV!$H17,"00000000000000"))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Location'!$C:$C,WS_DNV!$J$3,'Purchases by Location'!$K:$K,TEXT(WS_DNV!$H18,"00000000000000"))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Location'!$C:$C,WS_DNV!$J$3,'Purchases by Location'!$K:$K,TEXT(WS_DNV!$H19,"00000000000000"))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Location'!$C:$C,WS_DNV!$J$3,'Purchases by Location'!$K:$K,TEXT(WS_DNV!$H20,"00000000000000"))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Location'!$C:$C,WS_DNV!$J$3,'Purchases by Location'!$K:$K,TEXT(WS_DNV!$H21,"00000000000000"))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Location'!$C:$C,WS_DNV!$J$3,'Purchases by Location'!$K:$K,TEXT(WS_DNV!$H22,"00000000000000"))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Location'!$C:$C,WS_DNV!$J$3,'Purchases by Location'!$K:$K,TEXT(WS_DNV!$H23,"00000000000000"))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Location'!$C:$C,WS_DNV!$J$3,'Purchases by Location'!$K:$K,TEXT(WS_DNV!$H25,"00000000000000"))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Location'!$C:$C,WS_DNV!$J$3,'Purchases by Location'!$K:$K,TEXT(WS_DNV!$H26,"00000000000000"))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Location'!$C:$C,WS_DNV!$J$3,'Purchases by Location'!$K:$K,TEXT(WS_DNV!$H27,"00000000000000"))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Location'!$C:$C,WS_DNV!$J$3,'Purchases by Location'!$K:$K,TEXT(WS_DNV!$H28,"00000000000000"))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Location'!$C:$C,WS_DNV!$J$3,'Purchases by Location'!$K:$K,TEXT(WS_DNV!$H29,"00000000000000"))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Location'!$C:$C,WS_DNV!$J$3,'Purchases by Location'!$K:$K,TEXT(WS_DNV!$H30,"00000000000000"))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Location'!$C:$C,WS_DNV!$J$3,'Purchases by Location'!$K:$K,TEXT(WS_DNV!$H31,"00000000000000"))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Location'!$C:$C,WS_DNV!$J$3,'Purchases by Location'!$K:$K,TEXT(WS_DNV!$H32,"00000000000000"))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Location'!$C:$C,WS_DNV!$J$3,'Purchases by Location'!$K:$K,TEXT(WS_DNV!$H33,"00000000000000"))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Location'!$C:$C,WS_DNV!$J$3,'Purchases by Location'!$K:$K,TEXT(WS_DNV!$H34,"00000000000000"))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Location'!$C:$C,WS_DNV!$J$3,'Purchases by Location'!$K:$K,TEXT(WS_DNV!$H35,"00000000000000"))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Location'!$C:$C,WS_DNV!$J$3,'Purchases by Location'!$K:$K,TEXT(WS_DNV!$H36,"00000000000000"))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Location'!$C:$C,WS_DNV!$J$3,'Purchases by Location'!$K:$K,TEXT(WS_DNV!$H37,"00000000000000"))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Location'!$C:$C,WS_DNV!$J$3,'Purchases by Location'!$K:$K,TEXT(WS_DNV!$H38,"00000000000000"))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Location'!$C:$C,WS_DNV!$J$3,'Purchases by Location'!$K:$K,TEXT(WS_DNV!$H39,"00000000000000"))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Location'!$C:$C,WS_DNV!$J$3,'Purchases by Location'!$K:$K,TEXT(WS_DNV!$H40,"00000000000000"))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Location'!$C:$C,WS_DNV!$J$3,'Purchases by Location'!$K:$K,TEXT(WS_DNV!$H41,"00000000000000"))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Location'!$C:$C,WS_DNV!$J$3,'Purchases by Location'!$K:$K,TEXT(WS_DNV!$H42,"00000000000000"))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Location'!$C:$C,WS_DNV!$J$3,'Purchases by Location'!$K:$K,TEXT(WS_DNV!$H43,"00000000000000"))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Location'!$C:$C,WS_DNV!$J$3,'Purchases by Location'!$K:$K,TEXT(WS_DNV!$H44,"00000000000000"))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Location'!$C:$C,WS_DNV!$J$3,'Purchases by Location'!$K:$K,TEXT(WS_DNV!$H45,"00000000000000"))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Location'!$C:$C,WS_DNV!$J$3,'Purchases by Location'!$K:$K,TEXT(WS_DNV!$H46,"00000000000000"))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Location'!$C:$C,WS_DNV!$J$3,'Purchases by Location'!$K:$K,TEXT(WS_DNV!$H47,"00000000000000"))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Location'!$C:$C,WS_DNV!$J$3,'Purchases by Location'!$K:$K,TEXT(WS_DNV!$H48,"00000000000000"))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Location'!$C:$C,WS_DNV!$J$3,'Purchases by Location'!$K:$K,TEXT(WS_DNV!$H49,"00000000000000"))</f>
        <v>1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Location'!$C:$C,WS_DNV!$J$3,'Purchases by Location'!$K:$K,TEXT(WS_DNV!$H50,"00000000000000"))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Location'!$C:$C,WS_DNV!$J$3,'Purchases by Location'!$K:$K,TEXT(WS_DNV!$H51,"00000000000000"))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Location'!$C:$C,WS_DNV!$J$3,'Purchases by Location'!$K:$K,TEXT(WS_DNV!$H52,"00000000000000"))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Location'!$C:$C,WS_DNV!$J$3,'Purchases by Location'!$K:$K,TEXT(WS_DNV!$H53,"00000000000000"))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Location'!$C:$C,WS_DNV!$J$3,'Purchases by Location'!$K:$K,TEXT(WS_DNV!$H54,"00000000000000"))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Location'!$C:$C,WS_DNV!$J$3,'Purchases by Location'!$K:$K,TEXT(WS_DNV!$H55,"00000000000000"))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Laura Roberts</v>
      </c>
      <c r="E57" s="50" t="str">
        <f>IF(VLOOKUP($J$3,Locations!A:I,9,0)=0,"",VLOOKUP($J$3,Locations!A:I,9,0))</f>
        <v>CORE-West-CO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Manager –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lroberts@REDGOLD.com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903.241.2610 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Location'!$C:$C,WS_DNV!$J$3,'Purchases by Location'!$K:$K,TEXT(WS_DNV!$H61,"00000000000000"))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Location'!$C:$C,WS_DNV!$J$3,'Purchases by Location'!$K:$K,TEXT(WS_DNV!$H62,"00000000000000"))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Location'!$C:$C,WS_DNV!$J$3,'Purchases by Location'!$K:$K,TEXT(WS_DNV!$H63,"00000000000000"))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Location'!$C:$C,WS_DNV!$J$3,'Purchases by Location'!$K:$K,TEXT(WS_DNV!$H64,"00000000000000"))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Location'!$C:$C,WS_DNV!$J$3,'Purchases by Location'!$K:$K,TEXT(WS_DNV!$H65,"00000000000000"))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Location'!$C:$C,WS_DNV!$J$3,'Purchases by Location'!$K:$K,TEXT(WS_DNV!$H66,"00000000000000"))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Location'!$C:$C,WS_DNV!$J$3,'Purchases by Location'!$K:$K,TEXT(WS_DNV!$H67,"00000000000000"))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Location'!$C:$C,WS_DNV!$J$3,'Purchases by Location'!$K:$K,TEXT(WS_DNV!$H68,"00000000000000"))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Location'!$C:$C,WS_DNV!$J$3,'Purchases by Location'!$K:$K,TEXT(WS_DNV!$H69,"00000000000000"))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Location'!$C:$C,WS_DNV!$J$3,'Purchases by Location'!$K:$K,TEXT(WS_DNV!$H70,"00000000000000"))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Location'!$C:$C,WS_DNV!$J$3,'Purchases by Location'!$K:$K,TEXT(WS_DNV!$H71,"00000000000000"))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Location'!$C:$C,WS_DNV!$J$3,'Purchases by Location'!$K:$K,TEXT(WS_DNV!$H72,"00000000000000"))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Location'!$C:$C,WS_DNV!$J$3,'Purchases by Location'!$K:$K,TEXT(WS_DNV!$H73,"00000000000000"))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Location'!$C:$C,WS_DNV!$J$3,'Purchases by Location'!$K:$K,TEXT(WS_DNV!$H74,"00000000000000"))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Location'!$C:$C,WS_DNV!$J$3,'Purchases by Location'!$K:$K,TEXT(WS_DNV!$H75,"00000000000000"))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Location'!$C:$C,WS_DNV!$J$3,'Purchases by Location'!$K:$K,TEXT(WS_DNV!$H76,"00000000000000"))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Location'!$C:$C,WS_DNV!$J$3,'Purchases by Location'!$K:$K,TEXT(WS_DNV!$H77,"00000000000000"))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Location'!$C:$C,WS_DNV!$J$3,'Purchases by Location'!$K:$K,TEXT(WS_DNV!$H78,"00000000000000"))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Location'!$C:$C,WS_DNV!$J$3,'Purchases by Location'!$K:$K,TEXT(WS_DNV!$H79,"00000000000000"))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Location'!$C:$C,WS_DNV!$J$3,'Purchases by Location'!$K:$K,TEXT(WS_DNV!$H80,"00000000000000"))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Location'!$C:$C,WS_DNV!$J$3,'Purchases by Location'!$K:$K,TEXT(WS_DNV!$H81,"00000000000000"))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Location'!$C:$C,WS_DNV!$J$3,'Purchases by Location'!$K:$K,TEXT(WS_DNV!$H82,"00000000000000"))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Location'!$C:$C,WS_DNV!$J$3,'Purchases by Location'!$K:$K,TEXT(WS_DNV!$H83,"00000000000000"))</f>
        <v>1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Location'!$C:$C,WS_DNV!$J$3,'Purchases by Location'!$K:$K,TEXT(WS_DNV!$H84,"00000000000000"))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Location'!$C:$C,WS_DNV!$J$3,'Purchases by Location'!$K:$K,TEXT(WS_DNV!$H85,"00000000000000"))</f>
        <v>1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Location'!$C:$C,WS_DNV!$J$3,'Purchases by Location'!$K:$K,TEXT(WS_DNV!$H86,"00000000000000"))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Location'!$C:$C,WS_DNV!$J$3,'Purchases by Location'!$K:$K,TEXT(WS_DNV!$H87,"00000000000000"))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Location'!$C:$C,WS_DNV!$J$3,'Purchases by Location'!$K:$K,TEXT(WS_DNV!$H88,"00000000000000"))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Location'!$C:$C,WS_DNV!$J$3,'Purchases by Location'!$K:$K,TEXT(WS_DNV!$H89,"00000000000000"))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Location'!$C:$C,WS_DNV!$J$3,'Purchases by Location'!$K:$K,TEXT(WS_DNV!$H90,"00000000000000"))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Location'!$C:$C,WS_DNV!$J$3,'Purchases by Location'!$K:$K,TEXT(WS_DNV!$H91,"00000000000000"))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Location'!$C:$C,WS_DNV!$J$3,'Purchases by Location'!$K:$K,TEXT(WS_DNV!$H92,"00000000000000"))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Location'!$C:$C,WS_DNV!$J$3,'Purchases by Location'!$K:$K,TEXT(WS_DNV!$H93,"00000000000000"))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Location'!$C:$C,WS_DNV!$J$3,'Purchases by Location'!$K:$K,TEXT(WS_DNV!$H94,"00000000000000"))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Location'!$C:$C,WS_DNV!$J$3,'Purchases by Location'!$K:$K,TEXT(WS_DNV!$H95,"00000000000000"))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Location'!$C:$C,WS_DNV!$J$3,'Purchases by Location'!$K:$K,TEXT(WS_DNV!$H96,"00000000000000"))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Location'!$C:$C,WS_DNV!$J$3,'Purchases by Location'!$K:$K,TEXT(WS_DNV!$H97,"00000000000000"))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Location'!$C:$C,WS_DNV!$J$3,'Purchases by Location'!$K:$K,TEXT(WS_DNV!$H98,"00000000000000"))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Location'!$C:$C,WS_DNV!$J$3,'Purchases by Location'!$K:$K,TEXT(WS_DNV!$H99,"00000000000000"))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Location'!$C:$C,WS_DNV!$J$3,'Purchases by Location'!$K:$K,TEXT(WS_DNV!$H101,"00000000000000"))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Location'!$C:$C,WS_DNV!$J$3,'Purchases by Location'!$K:$K,TEXT(WS_DNV!$H102,"00000000000000"))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Location'!$C:$C,WS_DNV!$J$3,'Purchases by Location'!$K:$K,TEXT(WS_DNV!$H103,"00000000000000"))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Location'!$C:$C,WS_DNV!$J$3,'Purchases by Location'!$K:$K,TEXT(WS_DNV!$H104,"00000000000000"))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Location'!$C:$C,WS_DNV!$J$3,'Purchases by Location'!$K:$K,TEXT(WS_DNV!$H105,"00000000000000"))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Location'!$C:$C,WS_DNV!$J$3,'Purchases by Location'!$K:$K,TEXT(WS_DNV!$H106,"00000000000000"))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Location'!$C:$C,WS_DNV!$J$3,'Purchases by Location'!$K:$K,TEXT(WS_DNV!$H107,"00000000000000"))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Laura Roberts</v>
      </c>
      <c r="E109" s="50" t="str">
        <f>IF(VLOOKUP($J$3,Locations!A:I,9,0)=0,"",VLOOKUP($J$3,Locations!A:I,9,0))</f>
        <v>CORE-West-CO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Manager –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lroberts@REDGOLD.com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903.241.2610 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60" priority="18"/>
  </conditionalFormatting>
  <conditionalFormatting sqref="B71">
    <cfRule type="duplicateValues" dxfId="159" priority="17"/>
  </conditionalFormatting>
  <conditionalFormatting sqref="B86 B88">
    <cfRule type="duplicateValues" dxfId="158" priority="16"/>
  </conditionalFormatting>
  <conditionalFormatting sqref="B101:B107">
    <cfRule type="duplicateValues" dxfId="157" priority="15"/>
  </conditionalFormatting>
  <conditionalFormatting sqref="B87 B34:B39 B25:B27 B49:B55 B45:B47 B41:B43">
    <cfRule type="duplicateValues" dxfId="156" priority="19"/>
  </conditionalFormatting>
  <conditionalFormatting sqref="B72:B85 B89:B99 B62:B70">
    <cfRule type="duplicateValues" dxfId="155" priority="20"/>
  </conditionalFormatting>
  <conditionalFormatting sqref="A10">
    <cfRule type="expression" dxfId="154" priority="14">
      <formula>$H10&gt;0</formula>
    </cfRule>
  </conditionalFormatting>
  <conditionalFormatting sqref="B48">
    <cfRule type="duplicateValues" dxfId="153" priority="13"/>
  </conditionalFormatting>
  <conditionalFormatting sqref="B44">
    <cfRule type="duplicateValues" dxfId="152" priority="12"/>
  </conditionalFormatting>
  <conditionalFormatting sqref="B40">
    <cfRule type="duplicateValues" dxfId="151" priority="11"/>
  </conditionalFormatting>
  <conditionalFormatting sqref="B29:B33">
    <cfRule type="duplicateValues" dxfId="150" priority="10"/>
  </conditionalFormatting>
  <conditionalFormatting sqref="B28">
    <cfRule type="duplicateValues" dxfId="149" priority="9"/>
  </conditionalFormatting>
  <conditionalFormatting sqref="A13:F55 A56:A60 D56:E60 A61:F107">
    <cfRule type="expression" dxfId="148" priority="8">
      <formula>$G13&gt;0</formula>
    </cfRule>
  </conditionalFormatting>
  <conditionalFormatting sqref="B44">
    <cfRule type="duplicateValues" dxfId="147" priority="7"/>
  </conditionalFormatting>
  <conditionalFormatting sqref="B48">
    <cfRule type="duplicateValues" dxfId="146" priority="6"/>
  </conditionalFormatting>
  <conditionalFormatting sqref="B62:B67">
    <cfRule type="duplicateValues" dxfId="145" priority="5"/>
  </conditionalFormatting>
  <conditionalFormatting sqref="B89:B91">
    <cfRule type="duplicateValues" dxfId="144" priority="4"/>
  </conditionalFormatting>
  <conditionalFormatting sqref="B93:B96">
    <cfRule type="duplicateValues" dxfId="143" priority="3"/>
  </conditionalFormatting>
  <conditionalFormatting sqref="A108:A112 D108:E108 D110:E112 D109">
    <cfRule type="expression" dxfId="142" priority="2">
      <formula>$G108&gt;0</formula>
    </cfRule>
  </conditionalFormatting>
  <conditionalFormatting sqref="E109">
    <cfRule type="expression" dxfId="141" priority="1">
      <formula>$G109&gt;0</formula>
    </cfRule>
  </conditionalFormatting>
  <hyperlinks>
    <hyperlink ref="L1" location="Contents!A1" display="BACK TO CONTENTS TAB" xr:uid="{49067772-5509-4735-B897-D353779F8573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FF6C16-85C0-462E-AE9E-3610BC8394ED}">
          <x14:formula1>
            <xm:f>Locations!$L:$L</xm:f>
          </x14:formula1>
          <xm:sqref>J2:M2</xm:sqref>
        </x14:dataValidation>
      </x14:dataValidation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987A8-A854-4941-9837-52F4571307BA}">
  <sheetPr>
    <tabColor rgb="FFFF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1103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000008500357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WS_SDN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Sygma Denver, CO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Location'!$C:$C,WS_SDN!$J$3,'Purchases by Location'!$K:$K,TEXT(WS_SDN!$H13,"00000000000000"))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Location'!$C:$C,WS_SDN!$J$3,'Purchases by Location'!$K:$K,TEXT(WS_SDN!$H14,"00000000000000"))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Location'!$C:$C,WS_SDN!$J$3,'Purchases by Location'!$K:$K,TEXT(WS_SDN!$H15,"00000000000000"))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Location'!$C:$C,WS_SDN!$J$3,'Purchases by Location'!$K:$K,TEXT(WS_SDN!$H16,"00000000000000"))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Location'!$C:$C,WS_SDN!$J$3,'Purchases by Location'!$K:$K,TEXT(WS_SDN!$H17,"00000000000000"))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Location'!$C:$C,WS_SDN!$J$3,'Purchases by Location'!$K:$K,TEXT(WS_SDN!$H18,"00000000000000"))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Location'!$C:$C,WS_SDN!$J$3,'Purchases by Location'!$K:$K,TEXT(WS_SDN!$H19,"00000000000000"))</f>
        <v>1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Location'!$C:$C,WS_SDN!$J$3,'Purchases by Location'!$K:$K,TEXT(WS_SDN!$H20,"00000000000000"))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Location'!$C:$C,WS_SDN!$J$3,'Purchases by Location'!$K:$K,TEXT(WS_SDN!$H21,"00000000000000"))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Location'!$C:$C,WS_SDN!$J$3,'Purchases by Location'!$K:$K,TEXT(WS_SDN!$H22,"00000000000000"))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Location'!$C:$C,WS_SDN!$J$3,'Purchases by Location'!$K:$K,TEXT(WS_SDN!$H23,"00000000000000"))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Location'!$C:$C,WS_SDN!$J$3,'Purchases by Location'!$K:$K,TEXT(WS_SDN!$H25,"00000000000000"))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Location'!$C:$C,WS_SDN!$J$3,'Purchases by Location'!$K:$K,TEXT(WS_SDN!$H26,"00000000000000"))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Location'!$C:$C,WS_SDN!$J$3,'Purchases by Location'!$K:$K,TEXT(WS_SDN!$H27,"00000000000000"))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Location'!$C:$C,WS_SDN!$J$3,'Purchases by Location'!$K:$K,TEXT(WS_SDN!$H28,"00000000000000"))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Location'!$C:$C,WS_SDN!$J$3,'Purchases by Location'!$K:$K,TEXT(WS_SDN!$H29,"00000000000000"))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Location'!$C:$C,WS_SDN!$J$3,'Purchases by Location'!$K:$K,TEXT(WS_SDN!$H30,"00000000000000"))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Location'!$C:$C,WS_SDN!$J$3,'Purchases by Location'!$K:$K,TEXT(WS_SDN!$H31,"00000000000000"))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Location'!$C:$C,WS_SDN!$J$3,'Purchases by Location'!$K:$K,TEXT(WS_SDN!$H32,"00000000000000"))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Location'!$C:$C,WS_SDN!$J$3,'Purchases by Location'!$K:$K,TEXT(WS_SDN!$H33,"00000000000000"))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Location'!$C:$C,WS_SDN!$J$3,'Purchases by Location'!$K:$K,TEXT(WS_SDN!$H34,"00000000000000"))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Location'!$C:$C,WS_SDN!$J$3,'Purchases by Location'!$K:$K,TEXT(WS_SDN!$H35,"00000000000000"))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Location'!$C:$C,WS_SDN!$J$3,'Purchases by Location'!$K:$K,TEXT(WS_SDN!$H36,"00000000000000"))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Location'!$C:$C,WS_SDN!$J$3,'Purchases by Location'!$K:$K,TEXT(WS_SDN!$H37,"00000000000000"))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Location'!$C:$C,WS_SDN!$J$3,'Purchases by Location'!$K:$K,TEXT(WS_SDN!$H38,"00000000000000"))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Location'!$C:$C,WS_SDN!$J$3,'Purchases by Location'!$K:$K,TEXT(WS_SDN!$H39,"00000000000000"))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Location'!$C:$C,WS_SDN!$J$3,'Purchases by Location'!$K:$K,TEXT(WS_SDN!$H40,"00000000000000"))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Location'!$C:$C,WS_SDN!$J$3,'Purchases by Location'!$K:$K,TEXT(WS_SDN!$H41,"00000000000000"))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Location'!$C:$C,WS_SDN!$J$3,'Purchases by Location'!$K:$K,TEXT(WS_SDN!$H42,"00000000000000"))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Location'!$C:$C,WS_SDN!$J$3,'Purchases by Location'!$K:$K,TEXT(WS_SDN!$H43,"00000000000000"))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Location'!$C:$C,WS_SDN!$J$3,'Purchases by Location'!$K:$K,TEXT(WS_SDN!$H44,"00000000000000"))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Location'!$C:$C,WS_SDN!$J$3,'Purchases by Location'!$K:$K,TEXT(WS_SDN!$H45,"00000000000000"))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Location'!$C:$C,WS_SDN!$J$3,'Purchases by Location'!$K:$K,TEXT(WS_SDN!$H46,"00000000000000"))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Location'!$C:$C,WS_SDN!$J$3,'Purchases by Location'!$K:$K,TEXT(WS_SDN!$H47,"00000000000000"))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Location'!$C:$C,WS_SDN!$J$3,'Purchases by Location'!$K:$K,TEXT(WS_SDN!$H48,"00000000000000"))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Location'!$C:$C,WS_SDN!$J$3,'Purchases by Location'!$K:$K,TEXT(WS_SDN!$H49,"00000000000000"))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Location'!$C:$C,WS_SDN!$J$3,'Purchases by Location'!$K:$K,TEXT(WS_SDN!$H50,"00000000000000"))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Location'!$C:$C,WS_SDN!$J$3,'Purchases by Location'!$K:$K,TEXT(WS_SDN!$H51,"00000000000000"))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Location'!$C:$C,WS_SDN!$J$3,'Purchases by Location'!$K:$K,TEXT(WS_SDN!$H52,"00000000000000"))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Location'!$C:$C,WS_SDN!$J$3,'Purchases by Location'!$K:$K,TEXT(WS_SDN!$H53,"00000000000000"))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Location'!$C:$C,WS_SDN!$J$3,'Purchases by Location'!$K:$K,TEXT(WS_SDN!$H54,"00000000000000"))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Location'!$C:$C,WS_SDN!$J$3,'Purchases by Location'!$K:$K,TEXT(WS_SDN!$H55,"00000000000000"))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Laura Roberts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>Regional Sales Manager – Education / K12 Advisor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lroberts@REDGOLD.com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903.241.2610 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Location'!$C:$C,WS_SDN!$J$3,'Purchases by Location'!$K:$K,TEXT(WS_SDN!$H61,"00000000000000"))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Location'!$C:$C,WS_SDN!$J$3,'Purchases by Location'!$K:$K,TEXT(WS_SDN!$H62,"00000000000000"))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Location'!$C:$C,WS_SDN!$J$3,'Purchases by Location'!$K:$K,TEXT(WS_SDN!$H63,"00000000000000"))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Location'!$C:$C,WS_SDN!$J$3,'Purchases by Location'!$K:$K,TEXT(WS_SDN!$H64,"00000000000000"))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Location'!$C:$C,WS_SDN!$J$3,'Purchases by Location'!$K:$K,TEXT(WS_SDN!$H65,"00000000000000"))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Location'!$C:$C,WS_SDN!$J$3,'Purchases by Location'!$K:$K,TEXT(WS_SDN!$H66,"00000000000000"))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Location'!$C:$C,WS_SDN!$J$3,'Purchases by Location'!$K:$K,TEXT(WS_SDN!$H67,"00000000000000"))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Location'!$C:$C,WS_SDN!$J$3,'Purchases by Location'!$K:$K,TEXT(WS_SDN!$H68,"00000000000000"))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Location'!$C:$C,WS_SDN!$J$3,'Purchases by Location'!$K:$K,TEXT(WS_SDN!$H69,"00000000000000"))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Location'!$C:$C,WS_SDN!$J$3,'Purchases by Location'!$K:$K,TEXT(WS_SDN!$H70,"00000000000000"))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Location'!$C:$C,WS_SDN!$J$3,'Purchases by Location'!$K:$K,TEXT(WS_SDN!$H71,"00000000000000"))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Location'!$C:$C,WS_SDN!$J$3,'Purchases by Location'!$K:$K,TEXT(WS_SDN!$H72,"00000000000000"))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Location'!$C:$C,WS_SDN!$J$3,'Purchases by Location'!$K:$K,TEXT(WS_SDN!$H73,"00000000000000"))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Location'!$C:$C,WS_SDN!$J$3,'Purchases by Location'!$K:$K,TEXT(WS_SDN!$H74,"00000000000000"))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Location'!$C:$C,WS_SDN!$J$3,'Purchases by Location'!$K:$K,TEXT(WS_SDN!$H75,"00000000000000"))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Location'!$C:$C,WS_SDN!$J$3,'Purchases by Location'!$K:$K,TEXT(WS_SDN!$H76,"00000000000000"))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Location'!$C:$C,WS_SDN!$J$3,'Purchases by Location'!$K:$K,TEXT(WS_SDN!$H77,"00000000000000"))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Location'!$C:$C,WS_SDN!$J$3,'Purchases by Location'!$K:$K,TEXT(WS_SDN!$H78,"00000000000000"))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Location'!$C:$C,WS_SDN!$J$3,'Purchases by Location'!$K:$K,TEXT(WS_SDN!$H79,"00000000000000"))</f>
        <v>1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Location'!$C:$C,WS_SDN!$J$3,'Purchases by Location'!$K:$K,TEXT(WS_SDN!$H80,"00000000000000"))</f>
        <v>1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Location'!$C:$C,WS_SDN!$J$3,'Purchases by Location'!$K:$K,TEXT(WS_SDN!$H81,"00000000000000"))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Location'!$C:$C,WS_SDN!$J$3,'Purchases by Location'!$K:$K,TEXT(WS_SDN!$H82,"00000000000000"))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Location'!$C:$C,WS_SDN!$J$3,'Purchases by Location'!$K:$K,TEXT(WS_SDN!$H83,"00000000000000"))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Location'!$C:$C,WS_SDN!$J$3,'Purchases by Location'!$K:$K,TEXT(WS_SDN!$H84,"00000000000000"))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Location'!$C:$C,WS_SDN!$J$3,'Purchases by Location'!$K:$K,TEXT(WS_SDN!$H85,"00000000000000"))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Location'!$C:$C,WS_SDN!$J$3,'Purchases by Location'!$K:$K,TEXT(WS_SDN!$H86,"00000000000000"))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Location'!$C:$C,WS_SDN!$J$3,'Purchases by Location'!$K:$K,TEXT(WS_SDN!$H87,"00000000000000"))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Location'!$C:$C,WS_SDN!$J$3,'Purchases by Location'!$K:$K,TEXT(WS_SDN!$H88,"00000000000000"))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Location'!$C:$C,WS_SDN!$J$3,'Purchases by Location'!$K:$K,TEXT(WS_SDN!$H89,"00000000000000"))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Location'!$C:$C,WS_SDN!$J$3,'Purchases by Location'!$K:$K,TEXT(WS_SDN!$H90,"00000000000000"))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Location'!$C:$C,WS_SDN!$J$3,'Purchases by Location'!$K:$K,TEXT(WS_SDN!$H91,"00000000000000"))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Location'!$C:$C,WS_SDN!$J$3,'Purchases by Location'!$K:$K,TEXT(WS_SDN!$H92,"00000000000000"))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Location'!$C:$C,WS_SDN!$J$3,'Purchases by Location'!$K:$K,TEXT(WS_SDN!$H93,"00000000000000"))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Location'!$C:$C,WS_SDN!$J$3,'Purchases by Location'!$K:$K,TEXT(WS_SDN!$H94,"00000000000000"))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Location'!$C:$C,WS_SDN!$J$3,'Purchases by Location'!$K:$K,TEXT(WS_SDN!$H95,"00000000000000"))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Location'!$C:$C,WS_SDN!$J$3,'Purchases by Location'!$K:$K,TEXT(WS_SDN!$H96,"00000000000000"))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Location'!$C:$C,WS_SDN!$J$3,'Purchases by Location'!$K:$K,TEXT(WS_SDN!$H97,"00000000000000"))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Location'!$C:$C,WS_SDN!$J$3,'Purchases by Location'!$K:$K,TEXT(WS_SDN!$H98,"00000000000000"))</f>
        <v>1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Location'!$C:$C,WS_SDN!$J$3,'Purchases by Location'!$K:$K,TEXT(WS_SDN!$H99,"00000000000000"))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Location'!$C:$C,WS_SDN!$J$3,'Purchases by Location'!$K:$K,TEXT(WS_SDN!$H101,"00000000000000"))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Location'!$C:$C,WS_SDN!$J$3,'Purchases by Location'!$K:$K,TEXT(WS_SDN!$H102,"00000000000000"))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Location'!$C:$C,WS_SDN!$J$3,'Purchases by Location'!$K:$K,TEXT(WS_SDN!$H103,"00000000000000"))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Location'!$C:$C,WS_SDN!$J$3,'Purchases by Location'!$K:$K,TEXT(WS_SDN!$H104,"00000000000000"))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Location'!$C:$C,WS_SDN!$J$3,'Purchases by Location'!$K:$K,TEXT(WS_SDN!$H105,"00000000000000"))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Location'!$C:$C,WS_SDN!$J$3,'Purchases by Location'!$K:$K,TEXT(WS_SDN!$H106,"00000000000000"))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Location'!$C:$C,WS_SDN!$J$3,'Purchases by Location'!$K:$K,TEXT(WS_SDN!$H107,"00000000000000"))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Laura Roberts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>Regional Sales Manager – Education / K12 Advisor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lroberts@REDGOLD.com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903.241.2610 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40" priority="18"/>
  </conditionalFormatting>
  <conditionalFormatting sqref="B71">
    <cfRule type="duplicateValues" dxfId="139" priority="17"/>
  </conditionalFormatting>
  <conditionalFormatting sqref="B86 B88">
    <cfRule type="duplicateValues" dxfId="138" priority="16"/>
  </conditionalFormatting>
  <conditionalFormatting sqref="B101:B107">
    <cfRule type="duplicateValues" dxfId="137" priority="15"/>
  </conditionalFormatting>
  <conditionalFormatting sqref="B87 B34:B39 B25:B27 B49:B55 B45:B47 B41:B43">
    <cfRule type="duplicateValues" dxfId="136" priority="19"/>
  </conditionalFormatting>
  <conditionalFormatting sqref="B72:B85 B89:B99 B62:B70">
    <cfRule type="duplicateValues" dxfId="135" priority="20"/>
  </conditionalFormatting>
  <conditionalFormatting sqref="A10">
    <cfRule type="expression" dxfId="134" priority="14">
      <formula>$H10&gt;0</formula>
    </cfRule>
  </conditionalFormatting>
  <conditionalFormatting sqref="B48">
    <cfRule type="duplicateValues" dxfId="133" priority="13"/>
  </conditionalFormatting>
  <conditionalFormatting sqref="B44">
    <cfRule type="duplicateValues" dxfId="132" priority="12"/>
  </conditionalFormatting>
  <conditionalFormatting sqref="B40">
    <cfRule type="duplicateValues" dxfId="131" priority="11"/>
  </conditionalFormatting>
  <conditionalFormatting sqref="B29:B33">
    <cfRule type="duplicateValues" dxfId="130" priority="10"/>
  </conditionalFormatting>
  <conditionalFormatting sqref="B28">
    <cfRule type="duplicateValues" dxfId="129" priority="9"/>
  </conditionalFormatting>
  <conditionalFormatting sqref="A13:F55 A56:A60 D56:E60 A61:F107">
    <cfRule type="expression" dxfId="128" priority="8">
      <formula>$G13&gt;0</formula>
    </cfRule>
  </conditionalFormatting>
  <conditionalFormatting sqref="B44">
    <cfRule type="duplicateValues" dxfId="127" priority="7"/>
  </conditionalFormatting>
  <conditionalFormatting sqref="B48">
    <cfRule type="duplicateValues" dxfId="126" priority="6"/>
  </conditionalFormatting>
  <conditionalFormatting sqref="B62:B67">
    <cfRule type="duplicateValues" dxfId="125" priority="5"/>
  </conditionalFormatting>
  <conditionalFormatting sqref="B89:B91">
    <cfRule type="duplicateValues" dxfId="124" priority="4"/>
  </conditionalFormatting>
  <conditionalFormatting sqref="B93:B96">
    <cfRule type="duplicateValues" dxfId="123" priority="3"/>
  </conditionalFormatting>
  <conditionalFormatting sqref="A108:A112 D108:E108 D110:E112 D109">
    <cfRule type="expression" dxfId="122" priority="2">
      <formula>$G108&gt;0</formula>
    </cfRule>
  </conditionalFormatting>
  <conditionalFormatting sqref="E109">
    <cfRule type="expression" dxfId="121" priority="1">
      <formula>$G109&gt;0</formula>
    </cfRule>
  </conditionalFormatting>
  <hyperlinks>
    <hyperlink ref="L1" location="Contents!A1" display="BACK TO CONTENTS TAB" xr:uid="{7AEDD515-64AB-48B5-B876-BFE124CA5A8E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12691BA-1159-4C38-8EAB-731102889DF0}">
          <x14:formula1>
            <xm:f>Locations!$L:$L</xm:f>
          </x14:formula1>
          <xm:sqref>J2:M2</xm:sqref>
        </x14:dataValidation>
      </x14:dataValidations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783B3-9DDF-465F-AF4B-BD907DBD2349}">
  <sheetPr>
    <tabColor rgb="FFFF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1728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000008500061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WS_BID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Idaho-Boise, ID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Location'!$C:$C,WS_BID!$J$3,'Purchases by Location'!$K:$K,TEXT(WS_BID!$H13,"00000000000000"))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Location'!$C:$C,WS_BID!$J$3,'Purchases by Location'!$K:$K,TEXT(WS_BID!$H14,"00000000000000"))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Location'!$C:$C,WS_BID!$J$3,'Purchases by Location'!$K:$K,TEXT(WS_BID!$H15,"00000000000000"))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Location'!$C:$C,WS_BID!$J$3,'Purchases by Location'!$K:$K,TEXT(WS_BID!$H16,"00000000000000"))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Location'!$C:$C,WS_BID!$J$3,'Purchases by Location'!$K:$K,TEXT(WS_BID!$H17,"00000000000000"))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Location'!$C:$C,WS_BID!$J$3,'Purchases by Location'!$K:$K,TEXT(WS_BID!$H18,"00000000000000"))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Location'!$C:$C,WS_BID!$J$3,'Purchases by Location'!$K:$K,TEXT(WS_BID!$H19,"00000000000000"))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Location'!$C:$C,WS_BID!$J$3,'Purchases by Location'!$K:$K,TEXT(WS_BID!$H20,"00000000000000"))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Location'!$C:$C,WS_BID!$J$3,'Purchases by Location'!$K:$K,TEXT(WS_BID!$H21,"00000000000000"))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Location'!$C:$C,WS_BID!$J$3,'Purchases by Location'!$K:$K,TEXT(WS_BID!$H22,"00000000000000"))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Location'!$C:$C,WS_BID!$J$3,'Purchases by Location'!$K:$K,TEXT(WS_BID!$H23,"00000000000000"))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Location'!$C:$C,WS_BID!$J$3,'Purchases by Location'!$K:$K,TEXT(WS_BID!$H25,"00000000000000"))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Location'!$C:$C,WS_BID!$J$3,'Purchases by Location'!$K:$K,TEXT(WS_BID!$H26,"00000000000000"))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Location'!$C:$C,WS_BID!$J$3,'Purchases by Location'!$K:$K,TEXT(WS_BID!$H27,"00000000000000"))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Location'!$C:$C,WS_BID!$J$3,'Purchases by Location'!$K:$K,TEXT(WS_BID!$H28,"00000000000000"))</f>
        <v>1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Location'!$C:$C,WS_BID!$J$3,'Purchases by Location'!$K:$K,TEXT(WS_BID!$H29,"00000000000000"))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Location'!$C:$C,WS_BID!$J$3,'Purchases by Location'!$K:$K,TEXT(WS_BID!$H30,"00000000000000"))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Location'!$C:$C,WS_BID!$J$3,'Purchases by Location'!$K:$K,TEXT(WS_BID!$H31,"00000000000000"))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Location'!$C:$C,WS_BID!$J$3,'Purchases by Location'!$K:$K,TEXT(WS_BID!$H32,"00000000000000"))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Location'!$C:$C,WS_BID!$J$3,'Purchases by Location'!$K:$K,TEXT(WS_BID!$H33,"00000000000000"))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Location'!$C:$C,WS_BID!$J$3,'Purchases by Location'!$K:$K,TEXT(WS_BID!$H34,"00000000000000"))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Location'!$C:$C,WS_BID!$J$3,'Purchases by Location'!$K:$K,TEXT(WS_BID!$H35,"00000000000000"))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Location'!$C:$C,WS_BID!$J$3,'Purchases by Location'!$K:$K,TEXT(WS_BID!$H36,"00000000000000"))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Location'!$C:$C,WS_BID!$J$3,'Purchases by Location'!$K:$K,TEXT(WS_BID!$H37,"00000000000000"))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Location'!$C:$C,WS_BID!$J$3,'Purchases by Location'!$K:$K,TEXT(WS_BID!$H38,"00000000000000"))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Location'!$C:$C,WS_BID!$J$3,'Purchases by Location'!$K:$K,TEXT(WS_BID!$H39,"00000000000000"))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Location'!$C:$C,WS_BID!$J$3,'Purchases by Location'!$K:$K,TEXT(WS_BID!$H40,"00000000000000"))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Location'!$C:$C,WS_BID!$J$3,'Purchases by Location'!$K:$K,TEXT(WS_BID!$H41,"00000000000000"))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Location'!$C:$C,WS_BID!$J$3,'Purchases by Location'!$K:$K,TEXT(WS_BID!$H42,"00000000000000"))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Location'!$C:$C,WS_BID!$J$3,'Purchases by Location'!$K:$K,TEXT(WS_BID!$H43,"00000000000000"))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Location'!$C:$C,WS_BID!$J$3,'Purchases by Location'!$K:$K,TEXT(WS_BID!$H44,"00000000000000"))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Location'!$C:$C,WS_BID!$J$3,'Purchases by Location'!$K:$K,TEXT(WS_BID!$H45,"00000000000000"))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Location'!$C:$C,WS_BID!$J$3,'Purchases by Location'!$K:$K,TEXT(WS_BID!$H46,"00000000000000"))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Location'!$C:$C,WS_BID!$J$3,'Purchases by Location'!$K:$K,TEXT(WS_BID!$H47,"00000000000000"))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Location'!$C:$C,WS_BID!$J$3,'Purchases by Location'!$K:$K,TEXT(WS_BID!$H48,"00000000000000"))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Location'!$C:$C,WS_BID!$J$3,'Purchases by Location'!$K:$K,TEXT(WS_BID!$H49,"00000000000000"))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Location'!$C:$C,WS_BID!$J$3,'Purchases by Location'!$K:$K,TEXT(WS_BID!$H50,"00000000000000"))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Location'!$C:$C,WS_BID!$J$3,'Purchases by Location'!$K:$K,TEXT(WS_BID!$H51,"00000000000000"))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Location'!$C:$C,WS_BID!$J$3,'Purchases by Location'!$K:$K,TEXT(WS_BID!$H52,"00000000000000"))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Location'!$C:$C,WS_BID!$J$3,'Purchases by Location'!$K:$K,TEXT(WS_BID!$H53,"00000000000000"))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Location'!$C:$C,WS_BID!$J$3,'Purchases by Location'!$K:$K,TEXT(WS_BID!$H54,"00000000000000"))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Location'!$C:$C,WS_BID!$J$3,'Purchases by Location'!$K:$K,TEXT(WS_BID!$H55,"00000000000000"))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>CORE-West-UT/ID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Location'!$C:$C,WS_BID!$J$3,'Purchases by Location'!$K:$K,TEXT(WS_BID!$H61,"00000000000000"))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Location'!$C:$C,WS_BID!$J$3,'Purchases by Location'!$K:$K,TEXT(WS_BID!$H62,"00000000000000"))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Location'!$C:$C,WS_BID!$J$3,'Purchases by Location'!$K:$K,TEXT(WS_BID!$H63,"00000000000000"))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Location'!$C:$C,WS_BID!$J$3,'Purchases by Location'!$K:$K,TEXT(WS_BID!$H64,"00000000000000"))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Location'!$C:$C,WS_BID!$J$3,'Purchases by Location'!$K:$K,TEXT(WS_BID!$H65,"00000000000000"))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Location'!$C:$C,WS_BID!$J$3,'Purchases by Location'!$K:$K,TEXT(WS_BID!$H66,"00000000000000"))</f>
        <v>1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Location'!$C:$C,WS_BID!$J$3,'Purchases by Location'!$K:$K,TEXT(WS_BID!$H67,"00000000000000"))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Location'!$C:$C,WS_BID!$J$3,'Purchases by Location'!$K:$K,TEXT(WS_BID!$H68,"00000000000000"))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Location'!$C:$C,WS_BID!$J$3,'Purchases by Location'!$K:$K,TEXT(WS_BID!$H69,"00000000000000"))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Location'!$C:$C,WS_BID!$J$3,'Purchases by Location'!$K:$K,TEXT(WS_BID!$H70,"00000000000000"))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Location'!$C:$C,WS_BID!$J$3,'Purchases by Location'!$K:$K,TEXT(WS_BID!$H71,"00000000000000"))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Location'!$C:$C,WS_BID!$J$3,'Purchases by Location'!$K:$K,TEXT(WS_BID!$H72,"00000000000000"))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Location'!$C:$C,WS_BID!$J$3,'Purchases by Location'!$K:$K,TEXT(WS_BID!$H73,"00000000000000"))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Location'!$C:$C,WS_BID!$J$3,'Purchases by Location'!$K:$K,TEXT(WS_BID!$H74,"00000000000000"))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Location'!$C:$C,WS_BID!$J$3,'Purchases by Location'!$K:$K,TEXT(WS_BID!$H75,"00000000000000"))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Location'!$C:$C,WS_BID!$J$3,'Purchases by Location'!$K:$K,TEXT(WS_BID!$H76,"00000000000000"))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Location'!$C:$C,WS_BID!$J$3,'Purchases by Location'!$K:$K,TEXT(WS_BID!$H77,"00000000000000"))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Location'!$C:$C,WS_BID!$J$3,'Purchases by Location'!$K:$K,TEXT(WS_BID!$H78,"00000000000000"))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Location'!$C:$C,WS_BID!$J$3,'Purchases by Location'!$K:$K,TEXT(WS_BID!$H79,"00000000000000"))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Location'!$C:$C,WS_BID!$J$3,'Purchases by Location'!$K:$K,TEXT(WS_BID!$H80,"00000000000000"))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Location'!$C:$C,WS_BID!$J$3,'Purchases by Location'!$K:$K,TEXT(WS_BID!$H81,"00000000000000"))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Location'!$C:$C,WS_BID!$J$3,'Purchases by Location'!$K:$K,TEXT(WS_BID!$H82,"00000000000000"))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Location'!$C:$C,WS_BID!$J$3,'Purchases by Location'!$K:$K,TEXT(WS_BID!$H83,"00000000000000"))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Location'!$C:$C,WS_BID!$J$3,'Purchases by Location'!$K:$K,TEXT(WS_BID!$H84,"00000000000000"))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Location'!$C:$C,WS_BID!$J$3,'Purchases by Location'!$K:$K,TEXT(WS_BID!$H85,"00000000000000"))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Location'!$C:$C,WS_BID!$J$3,'Purchases by Location'!$K:$K,TEXT(WS_BID!$H86,"00000000000000"))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Location'!$C:$C,WS_BID!$J$3,'Purchases by Location'!$K:$K,TEXT(WS_BID!$H87,"00000000000000"))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Location'!$C:$C,WS_BID!$J$3,'Purchases by Location'!$K:$K,TEXT(WS_BID!$H88,"00000000000000"))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Location'!$C:$C,WS_BID!$J$3,'Purchases by Location'!$K:$K,TEXT(WS_BID!$H89,"00000000000000"))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Location'!$C:$C,WS_BID!$J$3,'Purchases by Location'!$K:$K,TEXT(WS_BID!$H90,"00000000000000"))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Location'!$C:$C,WS_BID!$J$3,'Purchases by Location'!$K:$K,TEXT(WS_BID!$H91,"00000000000000"))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Location'!$C:$C,WS_BID!$J$3,'Purchases by Location'!$K:$K,TEXT(WS_BID!$H92,"00000000000000"))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Location'!$C:$C,WS_BID!$J$3,'Purchases by Location'!$K:$K,TEXT(WS_BID!$H93,"00000000000000"))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Location'!$C:$C,WS_BID!$J$3,'Purchases by Location'!$K:$K,TEXT(WS_BID!$H94,"00000000000000"))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Location'!$C:$C,WS_BID!$J$3,'Purchases by Location'!$K:$K,TEXT(WS_BID!$H95,"00000000000000"))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Location'!$C:$C,WS_BID!$J$3,'Purchases by Location'!$K:$K,TEXT(WS_BID!$H96,"00000000000000"))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Location'!$C:$C,WS_BID!$J$3,'Purchases by Location'!$K:$K,TEXT(WS_BID!$H97,"00000000000000"))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Location'!$C:$C,WS_BID!$J$3,'Purchases by Location'!$K:$K,TEXT(WS_BID!$H98,"00000000000000"))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Location'!$C:$C,WS_BID!$J$3,'Purchases by Location'!$K:$K,TEXT(WS_BID!$H99,"00000000000000"))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Location'!$C:$C,WS_BID!$J$3,'Purchases by Location'!$K:$K,TEXT(WS_BID!$H101,"00000000000000"))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Location'!$C:$C,WS_BID!$J$3,'Purchases by Location'!$K:$K,TEXT(WS_BID!$H102,"00000000000000"))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Location'!$C:$C,WS_BID!$J$3,'Purchases by Location'!$K:$K,TEXT(WS_BID!$H103,"00000000000000"))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Location'!$C:$C,WS_BID!$J$3,'Purchases by Location'!$K:$K,TEXT(WS_BID!$H104,"00000000000000"))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Location'!$C:$C,WS_BID!$J$3,'Purchases by Location'!$K:$K,TEXT(WS_BID!$H105,"00000000000000"))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Location'!$C:$C,WS_BID!$J$3,'Purchases by Location'!$K:$K,TEXT(WS_BID!$H106,"00000000000000"))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Location'!$C:$C,WS_BID!$J$3,'Purchases by Location'!$K:$K,TEXT(WS_BID!$H107,"00000000000000"))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>CORE-West-UT/ID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20" priority="18"/>
  </conditionalFormatting>
  <conditionalFormatting sqref="B71">
    <cfRule type="duplicateValues" dxfId="119" priority="17"/>
  </conditionalFormatting>
  <conditionalFormatting sqref="B86 B88">
    <cfRule type="duplicateValues" dxfId="118" priority="16"/>
  </conditionalFormatting>
  <conditionalFormatting sqref="B101:B107">
    <cfRule type="duplicateValues" dxfId="117" priority="15"/>
  </conditionalFormatting>
  <conditionalFormatting sqref="B87 B34:B39 B25:B27 B49:B55 B45:B47 B41:B43">
    <cfRule type="duplicateValues" dxfId="116" priority="19"/>
  </conditionalFormatting>
  <conditionalFormatting sqref="B72:B85 B89:B99 B62:B70">
    <cfRule type="duplicateValues" dxfId="115" priority="20"/>
  </conditionalFormatting>
  <conditionalFormatting sqref="A10">
    <cfRule type="expression" dxfId="114" priority="14">
      <formula>$H10&gt;0</formula>
    </cfRule>
  </conditionalFormatting>
  <conditionalFormatting sqref="B48">
    <cfRule type="duplicateValues" dxfId="113" priority="13"/>
  </conditionalFormatting>
  <conditionalFormatting sqref="B44">
    <cfRule type="duplicateValues" dxfId="112" priority="12"/>
  </conditionalFormatting>
  <conditionalFormatting sqref="B40">
    <cfRule type="duplicateValues" dxfId="111" priority="11"/>
  </conditionalFormatting>
  <conditionalFormatting sqref="B29:B33">
    <cfRule type="duplicateValues" dxfId="110" priority="10"/>
  </conditionalFormatting>
  <conditionalFormatting sqref="B28">
    <cfRule type="duplicateValues" dxfId="109" priority="9"/>
  </conditionalFormatting>
  <conditionalFormatting sqref="A13:F55 A56:A60 D56:E60 A61:F107">
    <cfRule type="expression" dxfId="108" priority="8">
      <formula>$G13&gt;0</formula>
    </cfRule>
  </conditionalFormatting>
  <conditionalFormatting sqref="B44">
    <cfRule type="duplicateValues" dxfId="107" priority="7"/>
  </conditionalFormatting>
  <conditionalFormatting sqref="B48">
    <cfRule type="duplicateValues" dxfId="106" priority="6"/>
  </conditionalFormatting>
  <conditionalFormatting sqref="B62:B67">
    <cfRule type="duplicateValues" dxfId="105" priority="5"/>
  </conditionalFormatting>
  <conditionalFormatting sqref="B89:B91">
    <cfRule type="duplicateValues" dxfId="104" priority="4"/>
  </conditionalFormatting>
  <conditionalFormatting sqref="B93:B96">
    <cfRule type="duplicateValues" dxfId="103" priority="3"/>
  </conditionalFormatting>
  <conditionalFormatting sqref="A108:A112 D108:E108 D110:E112 D109">
    <cfRule type="expression" dxfId="102" priority="2">
      <formula>$G108&gt;0</formula>
    </cfRule>
  </conditionalFormatting>
  <conditionalFormatting sqref="E109">
    <cfRule type="expression" dxfId="101" priority="1">
      <formula>$G109&gt;0</formula>
    </cfRule>
  </conditionalFormatting>
  <hyperlinks>
    <hyperlink ref="L1" location="Contents!A1" display="BACK TO CONTENTS TAB" xr:uid="{804F9D91-1F93-4FD6-B002-D76B7905064D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BA3982-BEC5-458A-A38B-E44B3DEE27FB}">
          <x14:formula1>
            <xm:f>Locations!$L:$L</xm:f>
          </x14:formula1>
          <xm:sqref>J2:M2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F21FE-2158-4B9D-816A-197614C13218}">
  <sheetPr>
    <tabColor rgb="FFFFD1D1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1670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000008500081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CN_MMN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Minnesota, MN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Location'!$C:$C,CN_MMN!$J$3,'Purchases by Location'!$K:$K,TEXT(CN_MMN!$H13,"00000000000000"))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Location'!$C:$C,CN_MMN!$J$3,'Purchases by Location'!$K:$K,TEXT(CN_MMN!$H14,"00000000000000"))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Location'!$C:$C,CN_MMN!$J$3,'Purchases by Location'!$K:$K,TEXT(CN_MMN!$H15,"00000000000000"))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Location'!$C:$C,CN_MMN!$J$3,'Purchases by Location'!$K:$K,TEXT(CN_MMN!$H16,"00000000000000"))</f>
        <v>1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Location'!$C:$C,CN_MMN!$J$3,'Purchases by Location'!$K:$K,TEXT(CN_MMN!$H17,"00000000000000"))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Location'!$C:$C,CN_MMN!$J$3,'Purchases by Location'!$K:$K,TEXT(CN_MMN!$H18,"00000000000000"))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Location'!$C:$C,CN_MMN!$J$3,'Purchases by Location'!$K:$K,TEXT(CN_MMN!$H19,"00000000000000"))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Location'!$C:$C,CN_MMN!$J$3,'Purchases by Location'!$K:$K,TEXT(CN_MMN!$H20,"00000000000000"))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Location'!$C:$C,CN_MMN!$J$3,'Purchases by Location'!$K:$K,TEXT(CN_MMN!$H21,"00000000000000"))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Location'!$C:$C,CN_MMN!$J$3,'Purchases by Location'!$K:$K,TEXT(CN_MMN!$H22,"00000000000000"))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Location'!$C:$C,CN_MMN!$J$3,'Purchases by Location'!$K:$K,TEXT(CN_MMN!$H23,"00000000000000"))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Location'!$C:$C,CN_MMN!$J$3,'Purchases by Location'!$K:$K,TEXT(CN_MMN!$H25,"00000000000000"))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Location'!$C:$C,CN_MMN!$J$3,'Purchases by Location'!$K:$K,TEXT(CN_MMN!$H26,"00000000000000"))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Location'!$C:$C,CN_MMN!$J$3,'Purchases by Location'!$K:$K,TEXT(CN_MMN!$H27,"00000000000000"))</f>
        <v>1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Location'!$C:$C,CN_MMN!$J$3,'Purchases by Location'!$K:$K,TEXT(CN_MMN!$H28,"00000000000000"))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Location'!$C:$C,CN_MMN!$J$3,'Purchases by Location'!$K:$K,TEXT(CN_MMN!$H29,"00000000000000"))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Location'!$C:$C,CN_MMN!$J$3,'Purchases by Location'!$K:$K,TEXT(CN_MMN!$H30,"00000000000000"))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Location'!$C:$C,CN_MMN!$J$3,'Purchases by Location'!$K:$K,TEXT(CN_MMN!$H31,"00000000000000"))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Location'!$C:$C,CN_MMN!$J$3,'Purchases by Location'!$K:$K,TEXT(CN_MMN!$H32,"00000000000000"))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Location'!$C:$C,CN_MMN!$J$3,'Purchases by Location'!$K:$K,TEXT(CN_MMN!$H33,"00000000000000"))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Location'!$C:$C,CN_MMN!$J$3,'Purchases by Location'!$K:$K,TEXT(CN_MMN!$H34,"00000000000000"))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Location'!$C:$C,CN_MMN!$J$3,'Purchases by Location'!$K:$K,TEXT(CN_MMN!$H35,"00000000000000"))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Location'!$C:$C,CN_MMN!$J$3,'Purchases by Location'!$K:$K,TEXT(CN_MMN!$H36,"00000000000000"))</f>
        <v>1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Location'!$C:$C,CN_MMN!$J$3,'Purchases by Location'!$K:$K,TEXT(CN_MMN!$H37,"00000000000000"))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Location'!$C:$C,CN_MMN!$J$3,'Purchases by Location'!$K:$K,TEXT(CN_MMN!$H38,"00000000000000"))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Location'!$C:$C,CN_MMN!$J$3,'Purchases by Location'!$K:$K,TEXT(CN_MMN!$H39,"00000000000000"))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Location'!$C:$C,CN_MMN!$J$3,'Purchases by Location'!$K:$K,TEXT(CN_MMN!$H40,"00000000000000"))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Location'!$C:$C,CN_MMN!$J$3,'Purchases by Location'!$K:$K,TEXT(CN_MMN!$H41,"00000000000000"))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Location'!$C:$C,CN_MMN!$J$3,'Purchases by Location'!$K:$K,TEXT(CN_MMN!$H42,"00000000000000"))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Location'!$C:$C,CN_MMN!$J$3,'Purchases by Location'!$K:$K,TEXT(CN_MMN!$H43,"00000000000000"))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Location'!$C:$C,CN_MMN!$J$3,'Purchases by Location'!$K:$K,TEXT(CN_MMN!$H44,"00000000000000"))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Location'!$C:$C,CN_MMN!$J$3,'Purchases by Location'!$K:$K,TEXT(CN_MMN!$H45,"00000000000000"))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Location'!$C:$C,CN_MMN!$J$3,'Purchases by Location'!$K:$K,TEXT(CN_MMN!$H46,"00000000000000"))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Location'!$C:$C,CN_MMN!$J$3,'Purchases by Location'!$K:$K,TEXT(CN_MMN!$H47,"00000000000000"))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Location'!$C:$C,CN_MMN!$J$3,'Purchases by Location'!$K:$K,TEXT(CN_MMN!$H48,"00000000000000"))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Location'!$C:$C,CN_MMN!$J$3,'Purchases by Location'!$K:$K,TEXT(CN_MMN!$H49,"00000000000000"))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Location'!$C:$C,CN_MMN!$J$3,'Purchases by Location'!$K:$K,TEXT(CN_MMN!$H50,"00000000000000"))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Location'!$C:$C,CN_MMN!$J$3,'Purchases by Location'!$K:$K,TEXT(CN_MMN!$H51,"00000000000000"))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Location'!$C:$C,CN_MMN!$J$3,'Purchases by Location'!$K:$K,TEXT(CN_MMN!$H52,"00000000000000"))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Location'!$C:$C,CN_MMN!$J$3,'Purchases by Location'!$K:$K,TEXT(CN_MMN!$H53,"00000000000000"))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Location'!$C:$C,CN_MMN!$J$3,'Purchases by Location'!$K:$K,TEXT(CN_MMN!$H54,"00000000000000"))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Location'!$C:$C,CN_MMN!$J$3,'Purchases by Location'!$K:$K,TEXT(CN_MMN!$H55,"00000000000000"))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Location'!$C:$C,CN_MMN!$J$3,'Purchases by Location'!$K:$K,TEXT(CN_MMN!$H61,"00000000000000"))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Location'!$C:$C,CN_MMN!$J$3,'Purchases by Location'!$K:$K,TEXT(CN_MMN!$H62,"00000000000000"))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Location'!$C:$C,CN_MMN!$J$3,'Purchases by Location'!$K:$K,TEXT(CN_MMN!$H63,"00000000000000"))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Location'!$C:$C,CN_MMN!$J$3,'Purchases by Location'!$K:$K,TEXT(CN_MMN!$H64,"00000000000000"))</f>
        <v>1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Location'!$C:$C,CN_MMN!$J$3,'Purchases by Location'!$K:$K,TEXT(CN_MMN!$H65,"00000000000000"))</f>
        <v>1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Location'!$C:$C,CN_MMN!$J$3,'Purchases by Location'!$K:$K,TEXT(CN_MMN!$H66,"00000000000000"))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Location'!$C:$C,CN_MMN!$J$3,'Purchases by Location'!$K:$K,TEXT(CN_MMN!$H67,"00000000000000"))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Location'!$C:$C,CN_MMN!$J$3,'Purchases by Location'!$K:$K,TEXT(CN_MMN!$H68,"00000000000000"))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Location'!$C:$C,CN_MMN!$J$3,'Purchases by Location'!$K:$K,TEXT(CN_MMN!$H69,"00000000000000"))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Location'!$C:$C,CN_MMN!$J$3,'Purchases by Location'!$K:$K,TEXT(CN_MMN!$H70,"00000000000000"))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Location'!$C:$C,CN_MMN!$J$3,'Purchases by Location'!$K:$K,TEXT(CN_MMN!$H71,"00000000000000"))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Location'!$C:$C,CN_MMN!$J$3,'Purchases by Location'!$K:$K,TEXT(CN_MMN!$H72,"00000000000000"))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Location'!$C:$C,CN_MMN!$J$3,'Purchases by Location'!$K:$K,TEXT(CN_MMN!$H73,"00000000000000"))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Location'!$C:$C,CN_MMN!$J$3,'Purchases by Location'!$K:$K,TEXT(CN_MMN!$H74,"00000000000000"))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Location'!$C:$C,CN_MMN!$J$3,'Purchases by Location'!$K:$K,TEXT(CN_MMN!$H75,"00000000000000"))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Location'!$C:$C,CN_MMN!$J$3,'Purchases by Location'!$K:$K,TEXT(CN_MMN!$H76,"00000000000000"))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Location'!$C:$C,CN_MMN!$J$3,'Purchases by Location'!$K:$K,TEXT(CN_MMN!$H77,"00000000000000"))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Location'!$C:$C,CN_MMN!$J$3,'Purchases by Location'!$K:$K,TEXT(CN_MMN!$H78,"00000000000000"))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Location'!$C:$C,CN_MMN!$J$3,'Purchases by Location'!$K:$K,TEXT(CN_MMN!$H79,"00000000000000"))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Location'!$C:$C,CN_MMN!$J$3,'Purchases by Location'!$K:$K,TEXT(CN_MMN!$H80,"00000000000000"))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Location'!$C:$C,CN_MMN!$J$3,'Purchases by Location'!$K:$K,TEXT(CN_MMN!$H81,"00000000000000"))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Location'!$C:$C,CN_MMN!$J$3,'Purchases by Location'!$K:$K,TEXT(CN_MMN!$H82,"00000000000000"))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Location'!$C:$C,CN_MMN!$J$3,'Purchases by Location'!$K:$K,TEXT(CN_MMN!$H83,"00000000000000"))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Location'!$C:$C,CN_MMN!$J$3,'Purchases by Location'!$K:$K,TEXT(CN_MMN!$H84,"00000000000000"))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Location'!$C:$C,CN_MMN!$J$3,'Purchases by Location'!$K:$K,TEXT(CN_MMN!$H85,"00000000000000"))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Location'!$C:$C,CN_MMN!$J$3,'Purchases by Location'!$K:$K,TEXT(CN_MMN!$H86,"00000000000000"))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Location'!$C:$C,CN_MMN!$J$3,'Purchases by Location'!$K:$K,TEXT(CN_MMN!$H87,"00000000000000"))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Location'!$C:$C,CN_MMN!$J$3,'Purchases by Location'!$K:$K,TEXT(CN_MMN!$H88,"00000000000000"))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Location'!$C:$C,CN_MMN!$J$3,'Purchases by Location'!$K:$K,TEXT(CN_MMN!$H89,"00000000000000"))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Location'!$C:$C,CN_MMN!$J$3,'Purchases by Location'!$K:$K,TEXT(CN_MMN!$H90,"00000000000000"))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Location'!$C:$C,CN_MMN!$J$3,'Purchases by Location'!$K:$K,TEXT(CN_MMN!$H91,"00000000000000"))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Location'!$C:$C,CN_MMN!$J$3,'Purchases by Location'!$K:$K,TEXT(CN_MMN!$H92,"00000000000000"))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Location'!$C:$C,CN_MMN!$J$3,'Purchases by Location'!$K:$K,TEXT(CN_MMN!$H93,"00000000000000"))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Location'!$C:$C,CN_MMN!$J$3,'Purchases by Location'!$K:$K,TEXT(CN_MMN!$H94,"00000000000000"))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Location'!$C:$C,CN_MMN!$J$3,'Purchases by Location'!$K:$K,TEXT(CN_MMN!$H95,"00000000000000"))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Location'!$C:$C,CN_MMN!$J$3,'Purchases by Location'!$K:$K,TEXT(CN_MMN!$H96,"00000000000000"))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Location'!$C:$C,CN_MMN!$J$3,'Purchases by Location'!$K:$K,TEXT(CN_MMN!$H97,"00000000000000"))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Location'!$C:$C,CN_MMN!$J$3,'Purchases by Location'!$K:$K,TEXT(CN_MMN!$H98,"00000000000000"))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Location'!$C:$C,CN_MMN!$J$3,'Purchases by Location'!$K:$K,TEXT(CN_MMN!$H99,"00000000000000"))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Location'!$C:$C,CN_MMN!$J$3,'Purchases by Location'!$K:$K,TEXT(CN_MMN!$H101,"00000000000000"))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Location'!$C:$C,CN_MMN!$J$3,'Purchases by Location'!$K:$K,TEXT(CN_MMN!$H102,"00000000000000"))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Location'!$C:$C,CN_MMN!$J$3,'Purchases by Location'!$K:$K,TEXT(CN_MMN!$H103,"00000000000000"))</f>
        <v>1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Location'!$C:$C,CN_MMN!$J$3,'Purchases by Location'!$K:$K,TEXT(CN_MMN!$H104,"00000000000000"))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Location'!$C:$C,CN_MMN!$J$3,'Purchases by Location'!$K:$K,TEXT(CN_MMN!$H105,"00000000000000"))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Location'!$C:$C,CN_MMN!$J$3,'Purchases by Location'!$K:$K,TEXT(CN_MMN!$H106,"00000000000000"))</f>
        <v>1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Location'!$C:$C,CN_MMN!$J$3,'Purchases by Location'!$K:$K,TEXT(CN_MMN!$H107,"00000000000000"))</f>
        <v>1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540" priority="18"/>
  </conditionalFormatting>
  <conditionalFormatting sqref="B71">
    <cfRule type="duplicateValues" dxfId="1539" priority="17"/>
  </conditionalFormatting>
  <conditionalFormatting sqref="B86 B88">
    <cfRule type="duplicateValues" dxfId="1538" priority="16"/>
  </conditionalFormatting>
  <conditionalFormatting sqref="B101:B107">
    <cfRule type="duplicateValues" dxfId="1537" priority="15"/>
  </conditionalFormatting>
  <conditionalFormatting sqref="B87 B34:B39 B25:B27 B49:B55 B45:B47 B41:B43">
    <cfRule type="duplicateValues" dxfId="1536" priority="19"/>
  </conditionalFormatting>
  <conditionalFormatting sqref="B72:B85 B89:B99 B62:B70">
    <cfRule type="duplicateValues" dxfId="1535" priority="20"/>
  </conditionalFormatting>
  <conditionalFormatting sqref="A10">
    <cfRule type="expression" dxfId="1534" priority="14">
      <formula>$H10&gt;0</formula>
    </cfRule>
  </conditionalFormatting>
  <conditionalFormatting sqref="B48">
    <cfRule type="duplicateValues" dxfId="1533" priority="13"/>
  </conditionalFormatting>
  <conditionalFormatting sqref="B44">
    <cfRule type="duplicateValues" dxfId="1532" priority="12"/>
  </conditionalFormatting>
  <conditionalFormatting sqref="B40">
    <cfRule type="duplicateValues" dxfId="1531" priority="11"/>
  </conditionalFormatting>
  <conditionalFormatting sqref="B29:B33">
    <cfRule type="duplicateValues" dxfId="1530" priority="10"/>
  </conditionalFormatting>
  <conditionalFormatting sqref="B28">
    <cfRule type="duplicateValues" dxfId="1529" priority="9"/>
  </conditionalFormatting>
  <conditionalFormatting sqref="A13:F55 A56:A60 D56:E60 A61:F107">
    <cfRule type="expression" dxfId="1528" priority="8">
      <formula>$G13&gt;0</formula>
    </cfRule>
  </conditionalFormatting>
  <conditionalFormatting sqref="B44">
    <cfRule type="duplicateValues" dxfId="1527" priority="7"/>
  </conditionalFormatting>
  <conditionalFormatting sqref="B48">
    <cfRule type="duplicateValues" dxfId="1526" priority="6"/>
  </conditionalFormatting>
  <conditionalFormatting sqref="B62:B67">
    <cfRule type="duplicateValues" dxfId="1525" priority="5"/>
  </conditionalFormatting>
  <conditionalFormatting sqref="B89:B91">
    <cfRule type="duplicateValues" dxfId="1524" priority="4"/>
  </conditionalFormatting>
  <conditionalFormatting sqref="B93:B96">
    <cfRule type="duplicateValues" dxfId="1523" priority="3"/>
  </conditionalFormatting>
  <conditionalFormatting sqref="A108:A112 D108:E108 D110:E112 D109">
    <cfRule type="expression" dxfId="1522" priority="2">
      <formula>$G108&gt;0</formula>
    </cfRule>
  </conditionalFormatting>
  <conditionalFormatting sqref="E109">
    <cfRule type="expression" dxfId="1521" priority="1">
      <formula>$G109&gt;0</formula>
    </cfRule>
  </conditionalFormatting>
  <hyperlinks>
    <hyperlink ref="L1" location="Contents!A1" display="BACK TO CONTENTS TAB" xr:uid="{18B977FE-44B3-4698-8399-99935E34AA1D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8DC83F-376A-435A-A9F4-F49F58CF1FD7}">
          <x14:formula1>
            <xm:f>Locations!$L:$L</xm:f>
          </x14:formula1>
          <xm:sqref>J2:M2</xm:sqref>
        </x14:dataValidation>
      </x14:dataValidation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5B3BD-CD3B-47EB-8DE7-21540E84E6A8}">
  <sheetPr>
    <tabColor rgb="FFFF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1729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000008500334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WS_SPK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Spokane, WA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Location'!$C:$C,WS_SPK!$J$3,'Purchases by Location'!$K:$K,TEXT(WS_SPK!$H13,"00000000000000"))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Location'!$C:$C,WS_SPK!$J$3,'Purchases by Location'!$K:$K,TEXT(WS_SPK!$H14,"00000000000000"))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Location'!$C:$C,WS_SPK!$J$3,'Purchases by Location'!$K:$K,TEXT(WS_SPK!$H15,"00000000000000"))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Location'!$C:$C,WS_SPK!$J$3,'Purchases by Location'!$K:$K,TEXT(WS_SPK!$H16,"00000000000000"))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Location'!$C:$C,WS_SPK!$J$3,'Purchases by Location'!$K:$K,TEXT(WS_SPK!$H17,"00000000000000"))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Location'!$C:$C,WS_SPK!$J$3,'Purchases by Location'!$K:$K,TEXT(WS_SPK!$H18,"00000000000000"))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Location'!$C:$C,WS_SPK!$J$3,'Purchases by Location'!$K:$K,TEXT(WS_SPK!$H19,"00000000000000"))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Location'!$C:$C,WS_SPK!$J$3,'Purchases by Location'!$K:$K,TEXT(WS_SPK!$H20,"00000000000000"))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Location'!$C:$C,WS_SPK!$J$3,'Purchases by Location'!$K:$K,TEXT(WS_SPK!$H21,"00000000000000"))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Location'!$C:$C,WS_SPK!$J$3,'Purchases by Location'!$K:$K,TEXT(WS_SPK!$H22,"00000000000000"))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Location'!$C:$C,WS_SPK!$J$3,'Purchases by Location'!$K:$K,TEXT(WS_SPK!$H23,"00000000000000"))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Location'!$C:$C,WS_SPK!$J$3,'Purchases by Location'!$K:$K,TEXT(WS_SPK!$H25,"00000000000000"))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Location'!$C:$C,WS_SPK!$J$3,'Purchases by Location'!$K:$K,TEXT(WS_SPK!$H26,"00000000000000"))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Location'!$C:$C,WS_SPK!$J$3,'Purchases by Location'!$K:$K,TEXT(WS_SPK!$H27,"00000000000000"))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Location'!$C:$C,WS_SPK!$J$3,'Purchases by Location'!$K:$K,TEXT(WS_SPK!$H28,"00000000000000"))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Location'!$C:$C,WS_SPK!$J$3,'Purchases by Location'!$K:$K,TEXT(WS_SPK!$H29,"00000000000000"))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Location'!$C:$C,WS_SPK!$J$3,'Purchases by Location'!$K:$K,TEXT(WS_SPK!$H30,"00000000000000"))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Location'!$C:$C,WS_SPK!$J$3,'Purchases by Location'!$K:$K,TEXT(WS_SPK!$H31,"00000000000000"))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Location'!$C:$C,WS_SPK!$J$3,'Purchases by Location'!$K:$K,TEXT(WS_SPK!$H32,"00000000000000"))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Location'!$C:$C,WS_SPK!$J$3,'Purchases by Location'!$K:$K,TEXT(WS_SPK!$H33,"00000000000000"))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Location'!$C:$C,WS_SPK!$J$3,'Purchases by Location'!$K:$K,TEXT(WS_SPK!$H34,"00000000000000"))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Location'!$C:$C,WS_SPK!$J$3,'Purchases by Location'!$K:$K,TEXT(WS_SPK!$H35,"00000000000000"))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Location'!$C:$C,WS_SPK!$J$3,'Purchases by Location'!$K:$K,TEXT(WS_SPK!$H36,"00000000000000"))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Location'!$C:$C,WS_SPK!$J$3,'Purchases by Location'!$K:$K,TEXT(WS_SPK!$H37,"00000000000000"))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Location'!$C:$C,WS_SPK!$J$3,'Purchases by Location'!$K:$K,TEXT(WS_SPK!$H38,"00000000000000"))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Location'!$C:$C,WS_SPK!$J$3,'Purchases by Location'!$K:$K,TEXT(WS_SPK!$H39,"00000000000000"))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Location'!$C:$C,WS_SPK!$J$3,'Purchases by Location'!$K:$K,TEXT(WS_SPK!$H40,"00000000000000"))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Location'!$C:$C,WS_SPK!$J$3,'Purchases by Location'!$K:$K,TEXT(WS_SPK!$H41,"00000000000000"))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Location'!$C:$C,WS_SPK!$J$3,'Purchases by Location'!$K:$K,TEXT(WS_SPK!$H42,"00000000000000"))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Location'!$C:$C,WS_SPK!$J$3,'Purchases by Location'!$K:$K,TEXT(WS_SPK!$H43,"00000000000000"))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Location'!$C:$C,WS_SPK!$J$3,'Purchases by Location'!$K:$K,TEXT(WS_SPK!$H44,"00000000000000"))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Location'!$C:$C,WS_SPK!$J$3,'Purchases by Location'!$K:$K,TEXT(WS_SPK!$H45,"00000000000000"))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Location'!$C:$C,WS_SPK!$J$3,'Purchases by Location'!$K:$K,TEXT(WS_SPK!$H46,"00000000000000"))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Location'!$C:$C,WS_SPK!$J$3,'Purchases by Location'!$K:$K,TEXT(WS_SPK!$H47,"00000000000000"))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Location'!$C:$C,WS_SPK!$J$3,'Purchases by Location'!$K:$K,TEXT(WS_SPK!$H48,"00000000000000"))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Location'!$C:$C,WS_SPK!$J$3,'Purchases by Location'!$K:$K,TEXT(WS_SPK!$H49,"00000000000000"))</f>
        <v>1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Location'!$C:$C,WS_SPK!$J$3,'Purchases by Location'!$K:$K,TEXT(WS_SPK!$H50,"00000000000000"))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Location'!$C:$C,WS_SPK!$J$3,'Purchases by Location'!$K:$K,TEXT(WS_SPK!$H51,"00000000000000"))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Location'!$C:$C,WS_SPK!$J$3,'Purchases by Location'!$K:$K,TEXT(WS_SPK!$H52,"00000000000000"))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Location'!$C:$C,WS_SPK!$J$3,'Purchases by Location'!$K:$K,TEXT(WS_SPK!$H53,"00000000000000"))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Location'!$C:$C,WS_SPK!$J$3,'Purchases by Location'!$K:$K,TEXT(WS_SPK!$H54,"00000000000000"))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Location'!$C:$C,WS_SPK!$J$3,'Purchases by Location'!$K:$K,TEXT(WS_SPK!$H55,"00000000000000"))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>CORE-West-OR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Location'!$C:$C,WS_SPK!$J$3,'Purchases by Location'!$K:$K,TEXT(WS_SPK!$H61,"00000000000000"))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Location'!$C:$C,WS_SPK!$J$3,'Purchases by Location'!$K:$K,TEXT(WS_SPK!$H62,"00000000000000"))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Location'!$C:$C,WS_SPK!$J$3,'Purchases by Location'!$K:$K,TEXT(WS_SPK!$H63,"00000000000000"))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Location'!$C:$C,WS_SPK!$J$3,'Purchases by Location'!$K:$K,TEXT(WS_SPK!$H64,"00000000000000"))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Location'!$C:$C,WS_SPK!$J$3,'Purchases by Location'!$K:$K,TEXT(WS_SPK!$H65,"00000000000000"))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Location'!$C:$C,WS_SPK!$J$3,'Purchases by Location'!$K:$K,TEXT(WS_SPK!$H66,"00000000000000"))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Location'!$C:$C,WS_SPK!$J$3,'Purchases by Location'!$K:$K,TEXT(WS_SPK!$H67,"00000000000000"))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Location'!$C:$C,WS_SPK!$J$3,'Purchases by Location'!$K:$K,TEXT(WS_SPK!$H68,"00000000000000"))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Location'!$C:$C,WS_SPK!$J$3,'Purchases by Location'!$K:$K,TEXT(WS_SPK!$H69,"00000000000000"))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Location'!$C:$C,WS_SPK!$J$3,'Purchases by Location'!$K:$K,TEXT(WS_SPK!$H70,"00000000000000"))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Location'!$C:$C,WS_SPK!$J$3,'Purchases by Location'!$K:$K,TEXT(WS_SPK!$H71,"00000000000000"))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Location'!$C:$C,WS_SPK!$J$3,'Purchases by Location'!$K:$K,TEXT(WS_SPK!$H72,"00000000000000"))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Location'!$C:$C,WS_SPK!$J$3,'Purchases by Location'!$K:$K,TEXT(WS_SPK!$H73,"00000000000000"))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Location'!$C:$C,WS_SPK!$J$3,'Purchases by Location'!$K:$K,TEXT(WS_SPK!$H74,"00000000000000"))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Location'!$C:$C,WS_SPK!$J$3,'Purchases by Location'!$K:$K,TEXT(WS_SPK!$H75,"00000000000000"))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Location'!$C:$C,WS_SPK!$J$3,'Purchases by Location'!$K:$K,TEXT(WS_SPK!$H76,"00000000000000"))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Location'!$C:$C,WS_SPK!$J$3,'Purchases by Location'!$K:$K,TEXT(WS_SPK!$H77,"00000000000000"))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Location'!$C:$C,WS_SPK!$J$3,'Purchases by Location'!$K:$K,TEXT(WS_SPK!$H78,"00000000000000"))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Location'!$C:$C,WS_SPK!$J$3,'Purchases by Location'!$K:$K,TEXT(WS_SPK!$H79,"00000000000000"))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Location'!$C:$C,WS_SPK!$J$3,'Purchases by Location'!$K:$K,TEXT(WS_SPK!$H80,"00000000000000"))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Location'!$C:$C,WS_SPK!$J$3,'Purchases by Location'!$K:$K,TEXT(WS_SPK!$H81,"00000000000000"))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Location'!$C:$C,WS_SPK!$J$3,'Purchases by Location'!$K:$K,TEXT(WS_SPK!$H82,"00000000000000"))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Location'!$C:$C,WS_SPK!$J$3,'Purchases by Location'!$K:$K,TEXT(WS_SPK!$H83,"00000000000000"))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Location'!$C:$C,WS_SPK!$J$3,'Purchases by Location'!$K:$K,TEXT(WS_SPK!$H84,"00000000000000"))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Location'!$C:$C,WS_SPK!$J$3,'Purchases by Location'!$K:$K,TEXT(WS_SPK!$H85,"00000000000000"))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Location'!$C:$C,WS_SPK!$J$3,'Purchases by Location'!$K:$K,TEXT(WS_SPK!$H86,"00000000000000"))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Location'!$C:$C,WS_SPK!$J$3,'Purchases by Location'!$K:$K,TEXT(WS_SPK!$H87,"00000000000000"))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Location'!$C:$C,WS_SPK!$J$3,'Purchases by Location'!$K:$K,TEXT(WS_SPK!$H88,"00000000000000"))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Location'!$C:$C,WS_SPK!$J$3,'Purchases by Location'!$K:$K,TEXT(WS_SPK!$H89,"00000000000000"))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Location'!$C:$C,WS_SPK!$J$3,'Purchases by Location'!$K:$K,TEXT(WS_SPK!$H90,"00000000000000"))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Location'!$C:$C,WS_SPK!$J$3,'Purchases by Location'!$K:$K,TEXT(WS_SPK!$H91,"00000000000000"))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Location'!$C:$C,WS_SPK!$J$3,'Purchases by Location'!$K:$K,TEXT(WS_SPK!$H92,"00000000000000"))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Location'!$C:$C,WS_SPK!$J$3,'Purchases by Location'!$K:$K,TEXT(WS_SPK!$H93,"00000000000000"))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Location'!$C:$C,WS_SPK!$J$3,'Purchases by Location'!$K:$K,TEXT(WS_SPK!$H94,"00000000000000"))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Location'!$C:$C,WS_SPK!$J$3,'Purchases by Location'!$K:$K,TEXT(WS_SPK!$H95,"00000000000000"))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Location'!$C:$C,WS_SPK!$J$3,'Purchases by Location'!$K:$K,TEXT(WS_SPK!$H96,"00000000000000"))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Location'!$C:$C,WS_SPK!$J$3,'Purchases by Location'!$K:$K,TEXT(WS_SPK!$H97,"00000000000000"))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Location'!$C:$C,WS_SPK!$J$3,'Purchases by Location'!$K:$K,TEXT(WS_SPK!$H98,"00000000000000"))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Location'!$C:$C,WS_SPK!$J$3,'Purchases by Location'!$K:$K,TEXT(WS_SPK!$H99,"00000000000000"))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Location'!$C:$C,WS_SPK!$J$3,'Purchases by Location'!$K:$K,TEXT(WS_SPK!$H101,"00000000000000"))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Location'!$C:$C,WS_SPK!$J$3,'Purchases by Location'!$K:$K,TEXT(WS_SPK!$H102,"00000000000000"))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Location'!$C:$C,WS_SPK!$J$3,'Purchases by Location'!$K:$K,TEXT(WS_SPK!$H103,"00000000000000"))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Location'!$C:$C,WS_SPK!$J$3,'Purchases by Location'!$K:$K,TEXT(WS_SPK!$H104,"00000000000000"))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Location'!$C:$C,WS_SPK!$J$3,'Purchases by Location'!$K:$K,TEXT(WS_SPK!$H105,"00000000000000"))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Location'!$C:$C,WS_SPK!$J$3,'Purchases by Location'!$K:$K,TEXT(WS_SPK!$H106,"00000000000000"))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Location'!$C:$C,WS_SPK!$J$3,'Purchases by Location'!$K:$K,TEXT(WS_SPK!$H107,"00000000000000"))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>CORE-West-OR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00" priority="18"/>
  </conditionalFormatting>
  <conditionalFormatting sqref="B71">
    <cfRule type="duplicateValues" dxfId="99" priority="17"/>
  </conditionalFormatting>
  <conditionalFormatting sqref="B86 B88">
    <cfRule type="duplicateValues" dxfId="98" priority="16"/>
  </conditionalFormatting>
  <conditionalFormatting sqref="B101:B107">
    <cfRule type="duplicateValues" dxfId="97" priority="15"/>
  </conditionalFormatting>
  <conditionalFormatting sqref="B87 B34:B39 B25:B27 B49:B55 B45:B47 B41:B43">
    <cfRule type="duplicateValues" dxfId="96" priority="19"/>
  </conditionalFormatting>
  <conditionalFormatting sqref="B72:B85 B89:B99 B62:B70">
    <cfRule type="duplicateValues" dxfId="95" priority="20"/>
  </conditionalFormatting>
  <conditionalFormatting sqref="A10">
    <cfRule type="expression" dxfId="94" priority="14">
      <formula>$H10&gt;0</formula>
    </cfRule>
  </conditionalFormatting>
  <conditionalFormatting sqref="B48">
    <cfRule type="duplicateValues" dxfId="93" priority="13"/>
  </conditionalFormatting>
  <conditionalFormatting sqref="B44">
    <cfRule type="duplicateValues" dxfId="92" priority="12"/>
  </conditionalFormatting>
  <conditionalFormatting sqref="B40">
    <cfRule type="duplicateValues" dxfId="91" priority="11"/>
  </conditionalFormatting>
  <conditionalFormatting sqref="B29:B33">
    <cfRule type="duplicateValues" dxfId="90" priority="10"/>
  </conditionalFormatting>
  <conditionalFormatting sqref="B28">
    <cfRule type="duplicateValues" dxfId="89" priority="9"/>
  </conditionalFormatting>
  <conditionalFormatting sqref="A13:F55 A56:A60 D56:E60 A61:F107">
    <cfRule type="expression" dxfId="88" priority="8">
      <formula>$G13&gt;0</formula>
    </cfRule>
  </conditionalFormatting>
  <conditionalFormatting sqref="B44">
    <cfRule type="duplicateValues" dxfId="87" priority="7"/>
  </conditionalFormatting>
  <conditionalFormatting sqref="B48">
    <cfRule type="duplicateValues" dxfId="86" priority="6"/>
  </conditionalFormatting>
  <conditionalFormatting sqref="B62:B67">
    <cfRule type="duplicateValues" dxfId="85" priority="5"/>
  </conditionalFormatting>
  <conditionalFormatting sqref="B89:B91">
    <cfRule type="duplicateValues" dxfId="84" priority="4"/>
  </conditionalFormatting>
  <conditionalFormatting sqref="B93:B96">
    <cfRule type="duplicateValues" dxfId="83" priority="3"/>
  </conditionalFormatting>
  <conditionalFormatting sqref="A108:A112 D108:E108 D110:E112 D109">
    <cfRule type="expression" dxfId="82" priority="2">
      <formula>$G108&gt;0</formula>
    </cfRule>
  </conditionalFormatting>
  <conditionalFormatting sqref="E109">
    <cfRule type="expression" dxfId="81" priority="1">
      <formula>$G109&gt;0</formula>
    </cfRule>
  </conditionalFormatting>
  <hyperlinks>
    <hyperlink ref="L1" location="Contents!A1" display="BACK TO CONTENTS TAB" xr:uid="{334A5DC0-172C-4EC4-9D13-F44BC5482BA4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A8F5D8-9C86-4C76-9DC0-195365BDC74C}">
          <x14:formula1>
            <xm:f>Locations!$L:$L</xm:f>
          </x14:formula1>
          <xm:sqref>J2:M2</xm:sqref>
        </x14:dataValidation>
      </x14:dataValidation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B2583-3C56-42C5-A177-57744A9BA5C1}">
  <sheetPr>
    <tabColor rgb="FFFF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1730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000008500030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WS_MNT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Montana, MT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Location'!$C:$C,WS_MNT!$J$3,'Purchases by Location'!$K:$K,TEXT(WS_MNT!$H13,"00000000000000"))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Location'!$C:$C,WS_MNT!$J$3,'Purchases by Location'!$K:$K,TEXT(WS_MNT!$H14,"00000000000000"))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Location'!$C:$C,WS_MNT!$J$3,'Purchases by Location'!$K:$K,TEXT(WS_MNT!$H15,"00000000000000"))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Location'!$C:$C,WS_MNT!$J$3,'Purchases by Location'!$K:$K,TEXT(WS_MNT!$H16,"00000000000000"))</f>
        <v>1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Location'!$C:$C,WS_MNT!$J$3,'Purchases by Location'!$K:$K,TEXT(WS_MNT!$H17,"00000000000000"))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Location'!$C:$C,WS_MNT!$J$3,'Purchases by Location'!$K:$K,TEXT(WS_MNT!$H18,"00000000000000"))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Location'!$C:$C,WS_MNT!$J$3,'Purchases by Location'!$K:$K,TEXT(WS_MNT!$H19,"00000000000000"))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Location'!$C:$C,WS_MNT!$J$3,'Purchases by Location'!$K:$K,TEXT(WS_MNT!$H20,"00000000000000"))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Location'!$C:$C,WS_MNT!$J$3,'Purchases by Location'!$K:$K,TEXT(WS_MNT!$H21,"00000000000000"))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Location'!$C:$C,WS_MNT!$J$3,'Purchases by Location'!$K:$K,TEXT(WS_MNT!$H22,"00000000000000"))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Location'!$C:$C,WS_MNT!$J$3,'Purchases by Location'!$K:$K,TEXT(WS_MNT!$H23,"00000000000000"))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Location'!$C:$C,WS_MNT!$J$3,'Purchases by Location'!$K:$K,TEXT(WS_MNT!$H25,"00000000000000"))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Location'!$C:$C,WS_MNT!$J$3,'Purchases by Location'!$K:$K,TEXT(WS_MNT!$H26,"00000000000000"))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Location'!$C:$C,WS_MNT!$J$3,'Purchases by Location'!$K:$K,TEXT(WS_MNT!$H27,"00000000000000"))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Location'!$C:$C,WS_MNT!$J$3,'Purchases by Location'!$K:$K,TEXT(WS_MNT!$H28,"00000000000000"))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Location'!$C:$C,WS_MNT!$J$3,'Purchases by Location'!$K:$K,TEXT(WS_MNT!$H29,"00000000000000"))</f>
        <v>1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Location'!$C:$C,WS_MNT!$J$3,'Purchases by Location'!$K:$K,TEXT(WS_MNT!$H30,"00000000000000"))</f>
        <v>1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Location'!$C:$C,WS_MNT!$J$3,'Purchases by Location'!$K:$K,TEXT(WS_MNT!$H31,"00000000000000"))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Location'!$C:$C,WS_MNT!$J$3,'Purchases by Location'!$K:$K,TEXT(WS_MNT!$H32,"00000000000000"))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Location'!$C:$C,WS_MNT!$J$3,'Purchases by Location'!$K:$K,TEXT(WS_MNT!$H33,"00000000000000"))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Location'!$C:$C,WS_MNT!$J$3,'Purchases by Location'!$K:$K,TEXT(WS_MNT!$H34,"00000000000000"))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Location'!$C:$C,WS_MNT!$J$3,'Purchases by Location'!$K:$K,TEXT(WS_MNT!$H35,"00000000000000"))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Location'!$C:$C,WS_MNT!$J$3,'Purchases by Location'!$K:$K,TEXT(WS_MNT!$H36,"00000000000000"))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Location'!$C:$C,WS_MNT!$J$3,'Purchases by Location'!$K:$K,TEXT(WS_MNT!$H37,"00000000000000"))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Location'!$C:$C,WS_MNT!$J$3,'Purchases by Location'!$K:$K,TEXT(WS_MNT!$H38,"00000000000000"))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Location'!$C:$C,WS_MNT!$J$3,'Purchases by Location'!$K:$K,TEXT(WS_MNT!$H39,"00000000000000"))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Location'!$C:$C,WS_MNT!$J$3,'Purchases by Location'!$K:$K,TEXT(WS_MNT!$H40,"00000000000000"))</f>
        <v>1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Location'!$C:$C,WS_MNT!$J$3,'Purchases by Location'!$K:$K,TEXT(WS_MNT!$H41,"00000000000000"))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Location'!$C:$C,WS_MNT!$J$3,'Purchases by Location'!$K:$K,TEXT(WS_MNT!$H42,"00000000000000"))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Location'!$C:$C,WS_MNT!$J$3,'Purchases by Location'!$K:$K,TEXT(WS_MNT!$H43,"00000000000000"))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Location'!$C:$C,WS_MNT!$J$3,'Purchases by Location'!$K:$K,TEXT(WS_MNT!$H44,"00000000000000"))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Location'!$C:$C,WS_MNT!$J$3,'Purchases by Location'!$K:$K,TEXT(WS_MNT!$H45,"00000000000000"))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Location'!$C:$C,WS_MNT!$J$3,'Purchases by Location'!$K:$K,TEXT(WS_MNT!$H46,"00000000000000"))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Location'!$C:$C,WS_MNT!$J$3,'Purchases by Location'!$K:$K,TEXT(WS_MNT!$H47,"00000000000000"))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Location'!$C:$C,WS_MNT!$J$3,'Purchases by Location'!$K:$K,TEXT(WS_MNT!$H48,"00000000000000"))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Location'!$C:$C,WS_MNT!$J$3,'Purchases by Location'!$K:$K,TEXT(WS_MNT!$H49,"00000000000000"))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Location'!$C:$C,WS_MNT!$J$3,'Purchases by Location'!$K:$K,TEXT(WS_MNT!$H50,"00000000000000"))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Location'!$C:$C,WS_MNT!$J$3,'Purchases by Location'!$K:$K,TEXT(WS_MNT!$H51,"00000000000000"))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Location'!$C:$C,WS_MNT!$J$3,'Purchases by Location'!$K:$K,TEXT(WS_MNT!$H52,"00000000000000"))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Location'!$C:$C,WS_MNT!$J$3,'Purchases by Location'!$K:$K,TEXT(WS_MNT!$H53,"00000000000000"))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Location'!$C:$C,WS_MNT!$J$3,'Purchases by Location'!$K:$K,TEXT(WS_MNT!$H54,"00000000000000"))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Location'!$C:$C,WS_MNT!$J$3,'Purchases by Location'!$K:$K,TEXT(WS_MNT!$H55,"00000000000000"))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>CORE-West-UT/ID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Location'!$C:$C,WS_MNT!$J$3,'Purchases by Location'!$K:$K,TEXT(WS_MNT!$H61,"00000000000000"))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Location'!$C:$C,WS_MNT!$J$3,'Purchases by Location'!$K:$K,TEXT(WS_MNT!$H62,"00000000000000"))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Location'!$C:$C,WS_MNT!$J$3,'Purchases by Location'!$K:$K,TEXT(WS_MNT!$H63,"00000000000000"))</f>
        <v>1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Location'!$C:$C,WS_MNT!$J$3,'Purchases by Location'!$K:$K,TEXT(WS_MNT!$H64,"00000000000000"))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Location'!$C:$C,WS_MNT!$J$3,'Purchases by Location'!$K:$K,TEXT(WS_MNT!$H65,"00000000000000"))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Location'!$C:$C,WS_MNT!$J$3,'Purchases by Location'!$K:$K,TEXT(WS_MNT!$H66,"00000000000000"))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Location'!$C:$C,WS_MNT!$J$3,'Purchases by Location'!$K:$K,TEXT(WS_MNT!$H67,"00000000000000"))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Location'!$C:$C,WS_MNT!$J$3,'Purchases by Location'!$K:$K,TEXT(WS_MNT!$H68,"00000000000000"))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Location'!$C:$C,WS_MNT!$J$3,'Purchases by Location'!$K:$K,TEXT(WS_MNT!$H69,"00000000000000"))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Location'!$C:$C,WS_MNT!$J$3,'Purchases by Location'!$K:$K,TEXT(WS_MNT!$H70,"00000000000000"))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Location'!$C:$C,WS_MNT!$J$3,'Purchases by Location'!$K:$K,TEXT(WS_MNT!$H71,"00000000000000"))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Location'!$C:$C,WS_MNT!$J$3,'Purchases by Location'!$K:$K,TEXT(WS_MNT!$H72,"00000000000000"))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Location'!$C:$C,WS_MNT!$J$3,'Purchases by Location'!$K:$K,TEXT(WS_MNT!$H73,"00000000000000"))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Location'!$C:$C,WS_MNT!$J$3,'Purchases by Location'!$K:$K,TEXT(WS_MNT!$H74,"00000000000000"))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Location'!$C:$C,WS_MNT!$J$3,'Purchases by Location'!$K:$K,TEXT(WS_MNT!$H75,"00000000000000"))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Location'!$C:$C,WS_MNT!$J$3,'Purchases by Location'!$K:$K,TEXT(WS_MNT!$H76,"00000000000000"))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Location'!$C:$C,WS_MNT!$J$3,'Purchases by Location'!$K:$K,TEXT(WS_MNT!$H77,"00000000000000"))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Location'!$C:$C,WS_MNT!$J$3,'Purchases by Location'!$K:$K,TEXT(WS_MNT!$H78,"00000000000000"))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Location'!$C:$C,WS_MNT!$J$3,'Purchases by Location'!$K:$K,TEXT(WS_MNT!$H79,"00000000000000"))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Location'!$C:$C,WS_MNT!$J$3,'Purchases by Location'!$K:$K,TEXT(WS_MNT!$H80,"00000000000000"))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Location'!$C:$C,WS_MNT!$J$3,'Purchases by Location'!$K:$K,TEXT(WS_MNT!$H81,"00000000000000"))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Location'!$C:$C,WS_MNT!$J$3,'Purchases by Location'!$K:$K,TEXT(WS_MNT!$H82,"00000000000000"))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Location'!$C:$C,WS_MNT!$J$3,'Purchases by Location'!$K:$K,TEXT(WS_MNT!$H83,"00000000000000"))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Location'!$C:$C,WS_MNT!$J$3,'Purchases by Location'!$K:$K,TEXT(WS_MNT!$H84,"00000000000000"))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Location'!$C:$C,WS_MNT!$J$3,'Purchases by Location'!$K:$K,TEXT(WS_MNT!$H85,"00000000000000"))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Location'!$C:$C,WS_MNT!$J$3,'Purchases by Location'!$K:$K,TEXT(WS_MNT!$H86,"00000000000000"))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Location'!$C:$C,WS_MNT!$J$3,'Purchases by Location'!$K:$K,TEXT(WS_MNT!$H87,"00000000000000"))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Location'!$C:$C,WS_MNT!$J$3,'Purchases by Location'!$K:$K,TEXT(WS_MNT!$H88,"00000000000000"))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Location'!$C:$C,WS_MNT!$J$3,'Purchases by Location'!$K:$K,TEXT(WS_MNT!$H89,"00000000000000"))</f>
        <v>1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Location'!$C:$C,WS_MNT!$J$3,'Purchases by Location'!$K:$K,TEXT(WS_MNT!$H90,"00000000000000"))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Location'!$C:$C,WS_MNT!$J$3,'Purchases by Location'!$K:$K,TEXT(WS_MNT!$H91,"00000000000000"))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Location'!$C:$C,WS_MNT!$J$3,'Purchases by Location'!$K:$K,TEXT(WS_MNT!$H92,"00000000000000"))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Location'!$C:$C,WS_MNT!$J$3,'Purchases by Location'!$K:$K,TEXT(WS_MNT!$H93,"00000000000000"))</f>
        <v>1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Location'!$C:$C,WS_MNT!$J$3,'Purchases by Location'!$K:$K,TEXT(WS_MNT!$H94,"00000000000000"))</f>
        <v>1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Location'!$C:$C,WS_MNT!$J$3,'Purchases by Location'!$K:$K,TEXT(WS_MNT!$H95,"00000000000000"))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Location'!$C:$C,WS_MNT!$J$3,'Purchases by Location'!$K:$K,TEXT(WS_MNT!$H96,"00000000000000"))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Location'!$C:$C,WS_MNT!$J$3,'Purchases by Location'!$K:$K,TEXT(WS_MNT!$H97,"00000000000000"))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Location'!$C:$C,WS_MNT!$J$3,'Purchases by Location'!$K:$K,TEXT(WS_MNT!$H98,"00000000000000"))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Location'!$C:$C,WS_MNT!$J$3,'Purchases by Location'!$K:$K,TEXT(WS_MNT!$H99,"00000000000000"))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Location'!$C:$C,WS_MNT!$J$3,'Purchases by Location'!$K:$K,TEXT(WS_MNT!$H101,"00000000000000"))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Location'!$C:$C,WS_MNT!$J$3,'Purchases by Location'!$K:$K,TEXT(WS_MNT!$H102,"00000000000000"))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Location'!$C:$C,WS_MNT!$J$3,'Purchases by Location'!$K:$K,TEXT(WS_MNT!$H103,"00000000000000"))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Location'!$C:$C,WS_MNT!$J$3,'Purchases by Location'!$K:$K,TEXT(WS_MNT!$H104,"00000000000000"))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Location'!$C:$C,WS_MNT!$J$3,'Purchases by Location'!$K:$K,TEXT(WS_MNT!$H105,"00000000000000"))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Location'!$C:$C,WS_MNT!$J$3,'Purchases by Location'!$K:$K,TEXT(WS_MNT!$H106,"00000000000000"))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Location'!$C:$C,WS_MNT!$J$3,'Purchases by Location'!$K:$K,TEXT(WS_MNT!$H107,"00000000000000"))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>CORE-West-UT/ID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80" priority="18"/>
  </conditionalFormatting>
  <conditionalFormatting sqref="B71">
    <cfRule type="duplicateValues" dxfId="79" priority="17"/>
  </conditionalFormatting>
  <conditionalFormatting sqref="B86 B88">
    <cfRule type="duplicateValues" dxfId="78" priority="16"/>
  </conditionalFormatting>
  <conditionalFormatting sqref="B101:B107">
    <cfRule type="duplicateValues" dxfId="77" priority="15"/>
  </conditionalFormatting>
  <conditionalFormatting sqref="B87 B34:B39 B25:B27 B49:B55 B45:B47 B41:B43">
    <cfRule type="duplicateValues" dxfId="76" priority="19"/>
  </conditionalFormatting>
  <conditionalFormatting sqref="B72:B85 B89:B99 B62:B70">
    <cfRule type="duplicateValues" dxfId="75" priority="20"/>
  </conditionalFormatting>
  <conditionalFormatting sqref="A10">
    <cfRule type="expression" dxfId="74" priority="14">
      <formula>$H10&gt;0</formula>
    </cfRule>
  </conditionalFormatting>
  <conditionalFormatting sqref="B48">
    <cfRule type="duplicateValues" dxfId="73" priority="13"/>
  </conditionalFormatting>
  <conditionalFormatting sqref="B44">
    <cfRule type="duplicateValues" dxfId="72" priority="12"/>
  </conditionalFormatting>
  <conditionalFormatting sqref="B40">
    <cfRule type="duplicateValues" dxfId="71" priority="11"/>
  </conditionalFormatting>
  <conditionalFormatting sqref="B29:B33">
    <cfRule type="duplicateValues" dxfId="70" priority="10"/>
  </conditionalFormatting>
  <conditionalFormatting sqref="B28">
    <cfRule type="duplicateValues" dxfId="69" priority="9"/>
  </conditionalFormatting>
  <conditionalFormatting sqref="A13:F55 A56:A60 D56:E60 A61:F107">
    <cfRule type="expression" dxfId="68" priority="8">
      <formula>$G13&gt;0</formula>
    </cfRule>
  </conditionalFormatting>
  <conditionalFormatting sqref="B44">
    <cfRule type="duplicateValues" dxfId="67" priority="7"/>
  </conditionalFormatting>
  <conditionalFormatting sqref="B48">
    <cfRule type="duplicateValues" dxfId="66" priority="6"/>
  </conditionalFormatting>
  <conditionalFormatting sqref="B62:B67">
    <cfRule type="duplicateValues" dxfId="65" priority="5"/>
  </conditionalFormatting>
  <conditionalFormatting sqref="B89:B91">
    <cfRule type="duplicateValues" dxfId="64" priority="4"/>
  </conditionalFormatting>
  <conditionalFormatting sqref="B93:B96">
    <cfRule type="duplicateValues" dxfId="63" priority="3"/>
  </conditionalFormatting>
  <conditionalFormatting sqref="A108:A112 D108:E108 D110:E112 D109">
    <cfRule type="expression" dxfId="62" priority="2">
      <formula>$G108&gt;0</formula>
    </cfRule>
  </conditionalFormatting>
  <conditionalFormatting sqref="E109">
    <cfRule type="expression" dxfId="61" priority="1">
      <formula>$G109&gt;0</formula>
    </cfRule>
  </conditionalFormatting>
  <hyperlinks>
    <hyperlink ref="L1" location="Contents!A1" display="BACK TO CONTENTS TAB" xr:uid="{C55585F0-CC51-4EAA-8F95-6999758217AC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7E2776-9CC5-4304-8B87-50C2AB203518}">
          <x14:formula1>
            <xm:f>Locations!$L:$L</xm:f>
          </x14:formula1>
          <xm:sqref>J2:M2</xm:sqref>
        </x14:dataValidation>
      </x14:dataValidation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7D7E5-A2D0-4915-865C-9D5C680E4582}">
  <sheetPr>
    <tabColor rgb="FFFF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1731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000008500090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WS_POR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Portland, OR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Location'!$C:$C,WS_POR!$J$3,'Purchases by Location'!$K:$K,TEXT(WS_POR!$H13,"00000000000000"))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Location'!$C:$C,WS_POR!$J$3,'Purchases by Location'!$K:$K,TEXT(WS_POR!$H14,"00000000000000"))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Location'!$C:$C,WS_POR!$J$3,'Purchases by Location'!$K:$K,TEXT(WS_POR!$H15,"00000000000000"))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Location'!$C:$C,WS_POR!$J$3,'Purchases by Location'!$K:$K,TEXT(WS_POR!$H16,"00000000000000"))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Location'!$C:$C,WS_POR!$J$3,'Purchases by Location'!$K:$K,TEXT(WS_POR!$H17,"00000000000000"))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Location'!$C:$C,WS_POR!$J$3,'Purchases by Location'!$K:$K,TEXT(WS_POR!$H18,"00000000000000"))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Location'!$C:$C,WS_POR!$J$3,'Purchases by Location'!$K:$K,TEXT(WS_POR!$H19,"00000000000000"))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Location'!$C:$C,WS_POR!$J$3,'Purchases by Location'!$K:$K,TEXT(WS_POR!$H20,"00000000000000"))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Location'!$C:$C,WS_POR!$J$3,'Purchases by Location'!$K:$K,TEXT(WS_POR!$H21,"00000000000000"))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Location'!$C:$C,WS_POR!$J$3,'Purchases by Location'!$K:$K,TEXT(WS_POR!$H22,"00000000000000"))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Location'!$C:$C,WS_POR!$J$3,'Purchases by Location'!$K:$K,TEXT(WS_POR!$H23,"00000000000000"))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Location'!$C:$C,WS_POR!$J$3,'Purchases by Location'!$K:$K,TEXT(WS_POR!$H25,"00000000000000"))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Location'!$C:$C,WS_POR!$J$3,'Purchases by Location'!$K:$K,TEXT(WS_POR!$H26,"00000000000000"))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Location'!$C:$C,WS_POR!$J$3,'Purchases by Location'!$K:$K,TEXT(WS_POR!$H27,"00000000000000"))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Location'!$C:$C,WS_POR!$J$3,'Purchases by Location'!$K:$K,TEXT(WS_POR!$H28,"00000000000000"))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Location'!$C:$C,WS_POR!$J$3,'Purchases by Location'!$K:$K,TEXT(WS_POR!$H29,"00000000000000"))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Location'!$C:$C,WS_POR!$J$3,'Purchases by Location'!$K:$K,TEXT(WS_POR!$H30,"00000000000000"))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Location'!$C:$C,WS_POR!$J$3,'Purchases by Location'!$K:$K,TEXT(WS_POR!$H31,"00000000000000"))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Location'!$C:$C,WS_POR!$J$3,'Purchases by Location'!$K:$K,TEXT(WS_POR!$H32,"00000000000000"))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Location'!$C:$C,WS_POR!$J$3,'Purchases by Location'!$K:$K,TEXT(WS_POR!$H33,"00000000000000"))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Location'!$C:$C,WS_POR!$J$3,'Purchases by Location'!$K:$K,TEXT(WS_POR!$H34,"00000000000000"))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Location'!$C:$C,WS_POR!$J$3,'Purchases by Location'!$K:$K,TEXT(WS_POR!$H35,"00000000000000"))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Location'!$C:$C,WS_POR!$J$3,'Purchases by Location'!$K:$K,TEXT(WS_POR!$H36,"00000000000000"))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Location'!$C:$C,WS_POR!$J$3,'Purchases by Location'!$K:$K,TEXT(WS_POR!$H37,"00000000000000"))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Location'!$C:$C,WS_POR!$J$3,'Purchases by Location'!$K:$K,TEXT(WS_POR!$H38,"00000000000000"))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Location'!$C:$C,WS_POR!$J$3,'Purchases by Location'!$K:$K,TEXT(WS_POR!$H39,"00000000000000"))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Location'!$C:$C,WS_POR!$J$3,'Purchases by Location'!$K:$K,TEXT(WS_POR!$H40,"00000000000000"))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Location'!$C:$C,WS_POR!$J$3,'Purchases by Location'!$K:$K,TEXT(WS_POR!$H41,"00000000000000"))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Location'!$C:$C,WS_POR!$J$3,'Purchases by Location'!$K:$K,TEXT(WS_POR!$H42,"00000000000000"))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Location'!$C:$C,WS_POR!$J$3,'Purchases by Location'!$K:$K,TEXT(WS_POR!$H43,"00000000000000"))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Location'!$C:$C,WS_POR!$J$3,'Purchases by Location'!$K:$K,TEXT(WS_POR!$H44,"00000000000000"))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Location'!$C:$C,WS_POR!$J$3,'Purchases by Location'!$K:$K,TEXT(WS_POR!$H45,"00000000000000"))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Location'!$C:$C,WS_POR!$J$3,'Purchases by Location'!$K:$K,TEXT(WS_POR!$H46,"00000000000000"))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Location'!$C:$C,WS_POR!$J$3,'Purchases by Location'!$K:$K,TEXT(WS_POR!$H47,"00000000000000"))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Location'!$C:$C,WS_POR!$J$3,'Purchases by Location'!$K:$K,TEXT(WS_POR!$H48,"00000000000000"))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Location'!$C:$C,WS_POR!$J$3,'Purchases by Location'!$K:$K,TEXT(WS_POR!$H49,"00000000000000"))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Location'!$C:$C,WS_POR!$J$3,'Purchases by Location'!$K:$K,TEXT(WS_POR!$H50,"00000000000000"))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Location'!$C:$C,WS_POR!$J$3,'Purchases by Location'!$K:$K,TEXT(WS_POR!$H51,"00000000000000"))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Location'!$C:$C,WS_POR!$J$3,'Purchases by Location'!$K:$K,TEXT(WS_POR!$H52,"00000000000000"))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Location'!$C:$C,WS_POR!$J$3,'Purchases by Location'!$K:$K,TEXT(WS_POR!$H53,"00000000000000"))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Location'!$C:$C,WS_POR!$J$3,'Purchases by Location'!$K:$K,TEXT(WS_POR!$H54,"00000000000000"))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Location'!$C:$C,WS_POR!$J$3,'Purchases by Location'!$K:$K,TEXT(WS_POR!$H55,"00000000000000"))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>CORE-West-OR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Location'!$C:$C,WS_POR!$J$3,'Purchases by Location'!$K:$K,TEXT(WS_POR!$H61,"00000000000000"))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Location'!$C:$C,WS_POR!$J$3,'Purchases by Location'!$K:$K,TEXT(WS_POR!$H62,"00000000000000"))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Location'!$C:$C,WS_POR!$J$3,'Purchases by Location'!$K:$K,TEXT(WS_POR!$H63,"00000000000000"))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Location'!$C:$C,WS_POR!$J$3,'Purchases by Location'!$K:$K,TEXT(WS_POR!$H64,"00000000000000"))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Location'!$C:$C,WS_POR!$J$3,'Purchases by Location'!$K:$K,TEXT(WS_POR!$H65,"00000000000000"))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Location'!$C:$C,WS_POR!$J$3,'Purchases by Location'!$K:$K,TEXT(WS_POR!$H66,"00000000000000"))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Location'!$C:$C,WS_POR!$J$3,'Purchases by Location'!$K:$K,TEXT(WS_POR!$H67,"00000000000000"))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Location'!$C:$C,WS_POR!$J$3,'Purchases by Location'!$K:$K,TEXT(WS_POR!$H68,"00000000000000"))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Location'!$C:$C,WS_POR!$J$3,'Purchases by Location'!$K:$K,TEXT(WS_POR!$H69,"00000000000000"))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Location'!$C:$C,WS_POR!$J$3,'Purchases by Location'!$K:$K,TEXT(WS_POR!$H70,"00000000000000"))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Location'!$C:$C,WS_POR!$J$3,'Purchases by Location'!$K:$K,TEXT(WS_POR!$H71,"00000000000000"))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Location'!$C:$C,WS_POR!$J$3,'Purchases by Location'!$K:$K,TEXT(WS_POR!$H72,"00000000000000"))</f>
        <v>1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Location'!$C:$C,WS_POR!$J$3,'Purchases by Location'!$K:$K,TEXT(WS_POR!$H73,"00000000000000"))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Location'!$C:$C,WS_POR!$J$3,'Purchases by Location'!$K:$K,TEXT(WS_POR!$H74,"00000000000000"))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Location'!$C:$C,WS_POR!$J$3,'Purchases by Location'!$K:$K,TEXT(WS_POR!$H75,"00000000000000"))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Location'!$C:$C,WS_POR!$J$3,'Purchases by Location'!$K:$K,TEXT(WS_POR!$H76,"00000000000000"))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Location'!$C:$C,WS_POR!$J$3,'Purchases by Location'!$K:$K,TEXT(WS_POR!$H77,"00000000000000"))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Location'!$C:$C,WS_POR!$J$3,'Purchases by Location'!$K:$K,TEXT(WS_POR!$H78,"00000000000000"))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Location'!$C:$C,WS_POR!$J$3,'Purchases by Location'!$K:$K,TEXT(WS_POR!$H79,"00000000000000"))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Location'!$C:$C,WS_POR!$J$3,'Purchases by Location'!$K:$K,TEXT(WS_POR!$H80,"00000000000000"))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Location'!$C:$C,WS_POR!$J$3,'Purchases by Location'!$K:$K,TEXT(WS_POR!$H81,"00000000000000"))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Location'!$C:$C,WS_POR!$J$3,'Purchases by Location'!$K:$K,TEXT(WS_POR!$H82,"00000000000000"))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Location'!$C:$C,WS_POR!$J$3,'Purchases by Location'!$K:$K,TEXT(WS_POR!$H83,"00000000000000"))</f>
        <v>1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Location'!$C:$C,WS_POR!$J$3,'Purchases by Location'!$K:$K,TEXT(WS_POR!$H84,"00000000000000"))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Location'!$C:$C,WS_POR!$J$3,'Purchases by Location'!$K:$K,TEXT(WS_POR!$H85,"00000000000000"))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Location'!$C:$C,WS_POR!$J$3,'Purchases by Location'!$K:$K,TEXT(WS_POR!$H86,"00000000000000"))</f>
        <v>1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Location'!$C:$C,WS_POR!$J$3,'Purchases by Location'!$K:$K,TEXT(WS_POR!$H87,"00000000000000"))</f>
        <v>0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Location'!$C:$C,WS_POR!$J$3,'Purchases by Location'!$K:$K,TEXT(WS_POR!$H88,"00000000000000"))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Location'!$C:$C,WS_POR!$J$3,'Purchases by Location'!$K:$K,TEXT(WS_POR!$H89,"00000000000000"))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Location'!$C:$C,WS_POR!$J$3,'Purchases by Location'!$K:$K,TEXT(WS_POR!$H90,"00000000000000"))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Location'!$C:$C,WS_POR!$J$3,'Purchases by Location'!$K:$K,TEXT(WS_POR!$H91,"00000000000000"))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Location'!$C:$C,WS_POR!$J$3,'Purchases by Location'!$K:$K,TEXT(WS_POR!$H92,"00000000000000"))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Location'!$C:$C,WS_POR!$J$3,'Purchases by Location'!$K:$K,TEXT(WS_POR!$H93,"00000000000000"))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Location'!$C:$C,WS_POR!$J$3,'Purchases by Location'!$K:$K,TEXT(WS_POR!$H94,"00000000000000"))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Location'!$C:$C,WS_POR!$J$3,'Purchases by Location'!$K:$K,TEXT(WS_POR!$H95,"00000000000000"))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Location'!$C:$C,WS_POR!$J$3,'Purchases by Location'!$K:$K,TEXT(WS_POR!$H96,"00000000000000"))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Location'!$C:$C,WS_POR!$J$3,'Purchases by Location'!$K:$K,TEXT(WS_POR!$H97,"00000000000000"))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Location'!$C:$C,WS_POR!$J$3,'Purchases by Location'!$K:$K,TEXT(WS_POR!$H98,"00000000000000"))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Location'!$C:$C,WS_POR!$J$3,'Purchases by Location'!$K:$K,TEXT(WS_POR!$H99,"00000000000000"))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Location'!$C:$C,WS_POR!$J$3,'Purchases by Location'!$K:$K,TEXT(WS_POR!$H101,"00000000000000"))</f>
        <v>1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Location'!$C:$C,WS_POR!$J$3,'Purchases by Location'!$K:$K,TEXT(WS_POR!$H102,"00000000000000"))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Location'!$C:$C,WS_POR!$J$3,'Purchases by Location'!$K:$K,TEXT(WS_POR!$H103,"00000000000000"))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Location'!$C:$C,WS_POR!$J$3,'Purchases by Location'!$K:$K,TEXT(WS_POR!$H104,"00000000000000"))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Location'!$C:$C,WS_POR!$J$3,'Purchases by Location'!$K:$K,TEXT(WS_POR!$H105,"00000000000000"))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Location'!$C:$C,WS_POR!$J$3,'Purchases by Location'!$K:$K,TEXT(WS_POR!$H106,"00000000000000"))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Location'!$C:$C,WS_POR!$J$3,'Purchases by Location'!$K:$K,TEXT(WS_POR!$H107,"00000000000000"))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>CORE-West-OR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60" priority="18"/>
  </conditionalFormatting>
  <conditionalFormatting sqref="B71">
    <cfRule type="duplicateValues" dxfId="59" priority="17"/>
  </conditionalFormatting>
  <conditionalFormatting sqref="B86 B88">
    <cfRule type="duplicateValues" dxfId="58" priority="16"/>
  </conditionalFormatting>
  <conditionalFormatting sqref="B101:B107">
    <cfRule type="duplicateValues" dxfId="57" priority="15"/>
  </conditionalFormatting>
  <conditionalFormatting sqref="B87 B34:B39 B25:B27 B49:B55 B45:B47 B41:B43">
    <cfRule type="duplicateValues" dxfId="56" priority="19"/>
  </conditionalFormatting>
  <conditionalFormatting sqref="B72:B85 B89:B99 B62:B70">
    <cfRule type="duplicateValues" dxfId="55" priority="20"/>
  </conditionalFormatting>
  <conditionalFormatting sqref="A10">
    <cfRule type="expression" dxfId="54" priority="14">
      <formula>$H10&gt;0</formula>
    </cfRule>
  </conditionalFormatting>
  <conditionalFormatting sqref="B48">
    <cfRule type="duplicateValues" dxfId="53" priority="13"/>
  </conditionalFormatting>
  <conditionalFormatting sqref="B44">
    <cfRule type="duplicateValues" dxfId="52" priority="12"/>
  </conditionalFormatting>
  <conditionalFormatting sqref="B40">
    <cfRule type="duplicateValues" dxfId="51" priority="11"/>
  </conditionalFormatting>
  <conditionalFormatting sqref="B29:B33">
    <cfRule type="duplicateValues" dxfId="50" priority="10"/>
  </conditionalFormatting>
  <conditionalFormatting sqref="B28">
    <cfRule type="duplicateValues" dxfId="49" priority="9"/>
  </conditionalFormatting>
  <conditionalFormatting sqref="A13:F55 A56:A60 D56:E60 A61:F107">
    <cfRule type="expression" dxfId="48" priority="8">
      <formula>$G13&gt;0</formula>
    </cfRule>
  </conditionalFormatting>
  <conditionalFormatting sqref="B44">
    <cfRule type="duplicateValues" dxfId="47" priority="7"/>
  </conditionalFormatting>
  <conditionalFormatting sqref="B48">
    <cfRule type="duplicateValues" dxfId="46" priority="6"/>
  </conditionalFormatting>
  <conditionalFormatting sqref="B62:B67">
    <cfRule type="duplicateValues" dxfId="45" priority="5"/>
  </conditionalFormatting>
  <conditionalFormatting sqref="B89:B91">
    <cfRule type="duplicateValues" dxfId="44" priority="4"/>
  </conditionalFormatting>
  <conditionalFormatting sqref="B93:B96">
    <cfRule type="duplicateValues" dxfId="43" priority="3"/>
  </conditionalFormatting>
  <conditionalFormatting sqref="A108:A112 D108:E108 D110:E112 D109">
    <cfRule type="expression" dxfId="42" priority="2">
      <formula>$G108&gt;0</formula>
    </cfRule>
  </conditionalFormatting>
  <conditionalFormatting sqref="E109">
    <cfRule type="expression" dxfId="41" priority="1">
      <formula>$G109&gt;0</formula>
    </cfRule>
  </conditionalFormatting>
  <hyperlinks>
    <hyperlink ref="L1" location="Contents!A1" display="BACK TO CONTENTS TAB" xr:uid="{62F72986-CD23-413A-BBDF-9565EF6C7871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4D5FF8-9123-4CEC-A952-4E2FF54940E8}">
          <x14:formula1>
            <xm:f>Locations!$L:$L</xm:f>
          </x14:formula1>
          <xm:sqref>J2:M2</xm:sqref>
        </x14:dataValidation>
      </x14:dataValidation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7FC8A-D767-4923-B257-454C6DA0BDA3}">
  <sheetPr>
    <tabColor rgb="FFFF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1732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000008500063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WS_ITM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Intermountain, UT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Location'!$C:$C,WS_ITM!$J$3,'Purchases by Location'!$K:$K,TEXT(WS_ITM!$H13,"00000000000000"))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Location'!$C:$C,WS_ITM!$J$3,'Purchases by Location'!$K:$K,TEXT(WS_ITM!$H14,"00000000000000"))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Location'!$C:$C,WS_ITM!$J$3,'Purchases by Location'!$K:$K,TEXT(WS_ITM!$H15,"00000000000000"))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Location'!$C:$C,WS_ITM!$J$3,'Purchases by Location'!$K:$K,TEXT(WS_ITM!$H16,"00000000000000"))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Location'!$C:$C,WS_ITM!$J$3,'Purchases by Location'!$K:$K,TEXT(WS_ITM!$H17,"00000000000000"))</f>
        <v>1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Location'!$C:$C,WS_ITM!$J$3,'Purchases by Location'!$K:$K,TEXT(WS_ITM!$H18,"00000000000000"))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Location'!$C:$C,WS_ITM!$J$3,'Purchases by Location'!$K:$K,TEXT(WS_ITM!$H19,"00000000000000"))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Location'!$C:$C,WS_ITM!$J$3,'Purchases by Location'!$K:$K,TEXT(WS_ITM!$H20,"00000000000000"))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Location'!$C:$C,WS_ITM!$J$3,'Purchases by Location'!$K:$K,TEXT(WS_ITM!$H21,"00000000000000"))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Location'!$C:$C,WS_ITM!$J$3,'Purchases by Location'!$K:$K,TEXT(WS_ITM!$H22,"00000000000000"))</f>
        <v>1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Location'!$C:$C,WS_ITM!$J$3,'Purchases by Location'!$K:$K,TEXT(WS_ITM!$H23,"00000000000000"))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Location'!$C:$C,WS_ITM!$J$3,'Purchases by Location'!$K:$K,TEXT(WS_ITM!$H25,"00000000000000"))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Location'!$C:$C,WS_ITM!$J$3,'Purchases by Location'!$K:$K,TEXT(WS_ITM!$H26,"00000000000000"))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Location'!$C:$C,WS_ITM!$J$3,'Purchases by Location'!$K:$K,TEXT(WS_ITM!$H27,"00000000000000"))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Location'!$C:$C,WS_ITM!$J$3,'Purchases by Location'!$K:$K,TEXT(WS_ITM!$H28,"00000000000000"))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Location'!$C:$C,WS_ITM!$J$3,'Purchases by Location'!$K:$K,TEXT(WS_ITM!$H29,"00000000000000"))</f>
        <v>2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Location'!$C:$C,WS_ITM!$J$3,'Purchases by Location'!$K:$K,TEXT(WS_ITM!$H30,"00000000000000"))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Location'!$C:$C,WS_ITM!$J$3,'Purchases by Location'!$K:$K,TEXT(WS_ITM!$H31,"00000000000000"))</f>
        <v>1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Location'!$C:$C,WS_ITM!$J$3,'Purchases by Location'!$K:$K,TEXT(WS_ITM!$H32,"00000000000000"))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Location'!$C:$C,WS_ITM!$J$3,'Purchases by Location'!$K:$K,TEXT(WS_ITM!$H33,"00000000000000"))</f>
        <v>1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Location'!$C:$C,WS_ITM!$J$3,'Purchases by Location'!$K:$K,TEXT(WS_ITM!$H34,"00000000000000"))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Location'!$C:$C,WS_ITM!$J$3,'Purchases by Location'!$K:$K,TEXT(WS_ITM!$H35,"00000000000000"))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Location'!$C:$C,WS_ITM!$J$3,'Purchases by Location'!$K:$K,TEXT(WS_ITM!$H36,"00000000000000"))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Location'!$C:$C,WS_ITM!$J$3,'Purchases by Location'!$K:$K,TEXT(WS_ITM!$H37,"00000000000000"))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Location'!$C:$C,WS_ITM!$J$3,'Purchases by Location'!$K:$K,TEXT(WS_ITM!$H38,"00000000000000"))</f>
        <v>1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Location'!$C:$C,WS_ITM!$J$3,'Purchases by Location'!$K:$K,TEXT(WS_ITM!$H39,"00000000000000"))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Location'!$C:$C,WS_ITM!$J$3,'Purchases by Location'!$K:$K,TEXT(WS_ITM!$H40,"00000000000000"))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Location'!$C:$C,WS_ITM!$J$3,'Purchases by Location'!$K:$K,TEXT(WS_ITM!$H41,"00000000000000"))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Location'!$C:$C,WS_ITM!$J$3,'Purchases by Location'!$K:$K,TEXT(WS_ITM!$H42,"00000000000000"))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Location'!$C:$C,WS_ITM!$J$3,'Purchases by Location'!$K:$K,TEXT(WS_ITM!$H43,"00000000000000"))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Location'!$C:$C,WS_ITM!$J$3,'Purchases by Location'!$K:$K,TEXT(WS_ITM!$H44,"00000000000000"))</f>
        <v>1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Location'!$C:$C,WS_ITM!$J$3,'Purchases by Location'!$K:$K,TEXT(WS_ITM!$H45,"00000000000000"))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Location'!$C:$C,WS_ITM!$J$3,'Purchases by Location'!$K:$K,TEXT(WS_ITM!$H46,"00000000000000"))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Location'!$C:$C,WS_ITM!$J$3,'Purchases by Location'!$K:$K,TEXT(WS_ITM!$H47,"00000000000000"))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Location'!$C:$C,WS_ITM!$J$3,'Purchases by Location'!$K:$K,TEXT(WS_ITM!$H48,"00000000000000"))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Location'!$C:$C,WS_ITM!$J$3,'Purchases by Location'!$K:$K,TEXT(WS_ITM!$H49,"00000000000000"))</f>
        <v>1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Location'!$C:$C,WS_ITM!$J$3,'Purchases by Location'!$K:$K,TEXT(WS_ITM!$H50,"00000000000000"))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Location'!$C:$C,WS_ITM!$J$3,'Purchases by Location'!$K:$K,TEXT(WS_ITM!$H51,"00000000000000"))</f>
        <v>1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Location'!$C:$C,WS_ITM!$J$3,'Purchases by Location'!$K:$K,TEXT(WS_ITM!$H52,"00000000000000"))</f>
        <v>1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Location'!$C:$C,WS_ITM!$J$3,'Purchases by Location'!$K:$K,TEXT(WS_ITM!$H53,"00000000000000"))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Location'!$C:$C,WS_ITM!$J$3,'Purchases by Location'!$K:$K,TEXT(WS_ITM!$H54,"00000000000000"))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Location'!$C:$C,WS_ITM!$J$3,'Purchases by Location'!$K:$K,TEXT(WS_ITM!$H55,"00000000000000"))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/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Location'!$C:$C,WS_ITM!$J$3,'Purchases by Location'!$K:$K,TEXT(WS_ITM!$H61,"00000000000000"))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Location'!$C:$C,WS_ITM!$J$3,'Purchases by Location'!$K:$K,TEXT(WS_ITM!$H62,"00000000000000"))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Location'!$C:$C,WS_ITM!$J$3,'Purchases by Location'!$K:$K,TEXT(WS_ITM!$H63,"00000000000000"))</f>
        <v>1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Location'!$C:$C,WS_ITM!$J$3,'Purchases by Location'!$K:$K,TEXT(WS_ITM!$H64,"00000000000000"))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Location'!$C:$C,WS_ITM!$J$3,'Purchases by Location'!$K:$K,TEXT(WS_ITM!$H65,"00000000000000"))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Location'!$C:$C,WS_ITM!$J$3,'Purchases by Location'!$K:$K,TEXT(WS_ITM!$H66,"00000000000000"))</f>
        <v>1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Location'!$C:$C,WS_ITM!$J$3,'Purchases by Location'!$K:$K,TEXT(WS_ITM!$H67,"00000000000000"))</f>
        <v>1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Location'!$C:$C,WS_ITM!$J$3,'Purchases by Location'!$K:$K,TEXT(WS_ITM!$H68,"00000000000000"))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Location'!$C:$C,WS_ITM!$J$3,'Purchases by Location'!$K:$K,TEXT(WS_ITM!$H69,"00000000000000"))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Location'!$C:$C,WS_ITM!$J$3,'Purchases by Location'!$K:$K,TEXT(WS_ITM!$H70,"00000000000000"))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Location'!$C:$C,WS_ITM!$J$3,'Purchases by Location'!$K:$K,TEXT(WS_ITM!$H71,"00000000000000"))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Location'!$C:$C,WS_ITM!$J$3,'Purchases by Location'!$K:$K,TEXT(WS_ITM!$H72,"00000000000000"))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Location'!$C:$C,WS_ITM!$J$3,'Purchases by Location'!$K:$K,TEXT(WS_ITM!$H73,"00000000000000"))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Location'!$C:$C,WS_ITM!$J$3,'Purchases by Location'!$K:$K,TEXT(WS_ITM!$H74,"00000000000000"))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Location'!$C:$C,WS_ITM!$J$3,'Purchases by Location'!$K:$K,TEXT(WS_ITM!$H75,"00000000000000"))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Location'!$C:$C,WS_ITM!$J$3,'Purchases by Location'!$K:$K,TEXT(WS_ITM!$H76,"00000000000000"))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Location'!$C:$C,WS_ITM!$J$3,'Purchases by Location'!$K:$K,TEXT(WS_ITM!$H77,"00000000000000"))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Location'!$C:$C,WS_ITM!$J$3,'Purchases by Location'!$K:$K,TEXT(WS_ITM!$H78,"00000000000000"))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Location'!$C:$C,WS_ITM!$J$3,'Purchases by Location'!$K:$K,TEXT(WS_ITM!$H79,"00000000000000"))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Location'!$C:$C,WS_ITM!$J$3,'Purchases by Location'!$K:$K,TEXT(WS_ITM!$H80,"00000000000000"))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Location'!$C:$C,WS_ITM!$J$3,'Purchases by Location'!$K:$K,TEXT(WS_ITM!$H81,"00000000000000"))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Location'!$C:$C,WS_ITM!$J$3,'Purchases by Location'!$K:$K,TEXT(WS_ITM!$H82,"00000000000000"))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Location'!$C:$C,WS_ITM!$J$3,'Purchases by Location'!$K:$K,TEXT(WS_ITM!$H83,"00000000000000"))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Location'!$C:$C,WS_ITM!$J$3,'Purchases by Location'!$K:$K,TEXT(WS_ITM!$H84,"00000000000000"))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Location'!$C:$C,WS_ITM!$J$3,'Purchases by Location'!$K:$K,TEXT(WS_ITM!$H85,"00000000000000"))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Location'!$C:$C,WS_ITM!$J$3,'Purchases by Location'!$K:$K,TEXT(WS_ITM!$H86,"00000000000000"))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Location'!$C:$C,WS_ITM!$J$3,'Purchases by Location'!$K:$K,TEXT(WS_ITM!$H87,"00000000000000"))</f>
        <v>1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Location'!$C:$C,WS_ITM!$J$3,'Purchases by Location'!$K:$K,TEXT(WS_ITM!$H88,"00000000000000"))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Location'!$C:$C,WS_ITM!$J$3,'Purchases by Location'!$K:$K,TEXT(WS_ITM!$H89,"00000000000000"))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Location'!$C:$C,WS_ITM!$J$3,'Purchases by Location'!$K:$K,TEXT(WS_ITM!$H90,"00000000000000"))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Location'!$C:$C,WS_ITM!$J$3,'Purchases by Location'!$K:$K,TEXT(WS_ITM!$H91,"00000000000000"))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Location'!$C:$C,WS_ITM!$J$3,'Purchases by Location'!$K:$K,TEXT(WS_ITM!$H92,"00000000000000"))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Location'!$C:$C,WS_ITM!$J$3,'Purchases by Location'!$K:$K,TEXT(WS_ITM!$H93,"00000000000000"))</f>
        <v>2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Location'!$C:$C,WS_ITM!$J$3,'Purchases by Location'!$K:$K,TEXT(WS_ITM!$H94,"00000000000000"))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Location'!$C:$C,WS_ITM!$J$3,'Purchases by Location'!$K:$K,TEXT(WS_ITM!$H95,"00000000000000"))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Location'!$C:$C,WS_ITM!$J$3,'Purchases by Location'!$K:$K,TEXT(WS_ITM!$H96,"00000000000000"))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Location'!$C:$C,WS_ITM!$J$3,'Purchases by Location'!$K:$K,TEXT(WS_ITM!$H97,"00000000000000"))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Location'!$C:$C,WS_ITM!$J$3,'Purchases by Location'!$K:$K,TEXT(WS_ITM!$H98,"00000000000000"))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Location'!$C:$C,WS_ITM!$J$3,'Purchases by Location'!$K:$K,TEXT(WS_ITM!$H99,"00000000000000"))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Location'!$C:$C,WS_ITM!$J$3,'Purchases by Location'!$K:$K,TEXT(WS_ITM!$H101,"00000000000000"))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Location'!$C:$C,WS_ITM!$J$3,'Purchases by Location'!$K:$K,TEXT(WS_ITM!$H102,"00000000000000"))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Location'!$C:$C,WS_ITM!$J$3,'Purchases by Location'!$K:$K,TEXT(WS_ITM!$H103,"00000000000000"))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Location'!$C:$C,WS_ITM!$J$3,'Purchases by Location'!$K:$K,TEXT(WS_ITM!$H104,"00000000000000"))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Location'!$C:$C,WS_ITM!$J$3,'Purchases by Location'!$K:$K,TEXT(WS_ITM!$H105,"00000000000000"))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Location'!$C:$C,WS_ITM!$J$3,'Purchases by Location'!$K:$K,TEXT(WS_ITM!$H106,"00000000000000"))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Location'!$C:$C,WS_ITM!$J$3,'Purchases by Location'!$K:$K,TEXT(WS_ITM!$H107,"00000000000000"))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/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40" priority="18"/>
  </conditionalFormatting>
  <conditionalFormatting sqref="B71">
    <cfRule type="duplicateValues" dxfId="39" priority="17"/>
  </conditionalFormatting>
  <conditionalFormatting sqref="B86 B88">
    <cfRule type="duplicateValues" dxfId="38" priority="16"/>
  </conditionalFormatting>
  <conditionalFormatting sqref="B101:B107">
    <cfRule type="duplicateValues" dxfId="37" priority="15"/>
  </conditionalFormatting>
  <conditionalFormatting sqref="B87 B34:B39 B25:B27 B49:B55 B45:B47 B41:B43">
    <cfRule type="duplicateValues" dxfId="36" priority="19"/>
  </conditionalFormatting>
  <conditionalFormatting sqref="B72:B85 B89:B99 B62:B70">
    <cfRule type="duplicateValues" dxfId="35" priority="20"/>
  </conditionalFormatting>
  <conditionalFormatting sqref="A10">
    <cfRule type="expression" dxfId="34" priority="14">
      <formula>$H10&gt;0</formula>
    </cfRule>
  </conditionalFormatting>
  <conditionalFormatting sqref="B48">
    <cfRule type="duplicateValues" dxfId="33" priority="13"/>
  </conditionalFormatting>
  <conditionalFormatting sqref="B44">
    <cfRule type="duplicateValues" dxfId="32" priority="12"/>
  </conditionalFormatting>
  <conditionalFormatting sqref="B40">
    <cfRule type="duplicateValues" dxfId="31" priority="11"/>
  </conditionalFormatting>
  <conditionalFormatting sqref="B29:B33">
    <cfRule type="duplicateValues" dxfId="30" priority="10"/>
  </conditionalFormatting>
  <conditionalFormatting sqref="B28">
    <cfRule type="duplicateValues" dxfId="29" priority="9"/>
  </conditionalFormatting>
  <conditionalFormatting sqref="A13:F55 A56:A60 D56:E60 A61:F107">
    <cfRule type="expression" dxfId="28" priority="8">
      <formula>$G13&gt;0</formula>
    </cfRule>
  </conditionalFormatting>
  <conditionalFormatting sqref="B44">
    <cfRule type="duplicateValues" dxfId="27" priority="7"/>
  </conditionalFormatting>
  <conditionalFormatting sqref="B48">
    <cfRule type="duplicateValues" dxfId="26" priority="6"/>
  </conditionalFormatting>
  <conditionalFormatting sqref="B62:B67">
    <cfRule type="duplicateValues" dxfId="25" priority="5"/>
  </conditionalFormatting>
  <conditionalFormatting sqref="B89:B91">
    <cfRule type="duplicateValues" dxfId="24" priority="4"/>
  </conditionalFormatting>
  <conditionalFormatting sqref="B93:B96">
    <cfRule type="duplicateValues" dxfId="23" priority="3"/>
  </conditionalFormatting>
  <conditionalFormatting sqref="A108:A112 D108:E108 D110:E112 D109">
    <cfRule type="expression" dxfId="22" priority="2">
      <formula>$G108&gt;0</formula>
    </cfRule>
  </conditionalFormatting>
  <conditionalFormatting sqref="E109">
    <cfRule type="expression" dxfId="21" priority="1">
      <formula>$G109&gt;0</formula>
    </cfRule>
  </conditionalFormatting>
  <hyperlinks>
    <hyperlink ref="L1" location="Contents!A1" display="BACK TO CONTENTS TAB" xr:uid="{FFB5E3DC-31B5-40E3-A396-CBBB15638728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4C44D4-749D-4098-BB59-8D18035F5F3C}">
          <x14:formula1>
            <xm:f>Locations!$L:$L</xm:f>
          </x14:formula1>
          <xm:sqref>J2:M2</xm:sqref>
        </x14:dataValidation>
      </x14:dataValidation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53C97-A5FE-4EF4-969B-5A9426AF3462}">
  <sheetPr>
    <tabColor rgb="FFFFFFFF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1547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000008500089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WS_SWA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Seattle, WA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Location'!$C:$C,WS_SWA!$J$3,'Purchases by Location'!$K:$K,TEXT(WS_SWA!$H13,"00000000000000"))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Location'!$C:$C,WS_SWA!$J$3,'Purchases by Location'!$K:$K,TEXT(WS_SWA!$H14,"00000000000000"))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Location'!$C:$C,WS_SWA!$J$3,'Purchases by Location'!$K:$K,TEXT(WS_SWA!$H15,"00000000000000"))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Location'!$C:$C,WS_SWA!$J$3,'Purchases by Location'!$K:$K,TEXT(WS_SWA!$H16,"00000000000000"))</f>
        <v>1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Location'!$C:$C,WS_SWA!$J$3,'Purchases by Location'!$K:$K,TEXT(WS_SWA!$H17,"00000000000000"))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Location'!$C:$C,WS_SWA!$J$3,'Purchases by Location'!$K:$K,TEXT(WS_SWA!$H18,"00000000000000"))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Location'!$C:$C,WS_SWA!$J$3,'Purchases by Location'!$K:$K,TEXT(WS_SWA!$H19,"00000000000000"))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Location'!$C:$C,WS_SWA!$J$3,'Purchases by Location'!$K:$K,TEXT(WS_SWA!$H20,"00000000000000"))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Location'!$C:$C,WS_SWA!$J$3,'Purchases by Location'!$K:$K,TEXT(WS_SWA!$H21,"00000000000000"))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Location'!$C:$C,WS_SWA!$J$3,'Purchases by Location'!$K:$K,TEXT(WS_SWA!$H22,"00000000000000"))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Location'!$C:$C,WS_SWA!$J$3,'Purchases by Location'!$K:$K,TEXT(WS_SWA!$H23,"00000000000000"))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Location'!$C:$C,WS_SWA!$J$3,'Purchases by Location'!$K:$K,TEXT(WS_SWA!$H25,"00000000000000"))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Location'!$C:$C,WS_SWA!$J$3,'Purchases by Location'!$K:$K,TEXT(WS_SWA!$H26,"00000000000000"))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Location'!$C:$C,WS_SWA!$J$3,'Purchases by Location'!$K:$K,TEXT(WS_SWA!$H27,"00000000000000"))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Location'!$C:$C,WS_SWA!$J$3,'Purchases by Location'!$K:$K,TEXT(WS_SWA!$H28,"00000000000000"))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Location'!$C:$C,WS_SWA!$J$3,'Purchases by Location'!$K:$K,TEXT(WS_SWA!$H29,"00000000000000"))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Location'!$C:$C,WS_SWA!$J$3,'Purchases by Location'!$K:$K,TEXT(WS_SWA!$H30,"00000000000000"))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Location'!$C:$C,WS_SWA!$J$3,'Purchases by Location'!$K:$K,TEXT(WS_SWA!$H31,"00000000000000"))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Location'!$C:$C,WS_SWA!$J$3,'Purchases by Location'!$K:$K,TEXT(WS_SWA!$H32,"00000000000000"))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Location'!$C:$C,WS_SWA!$J$3,'Purchases by Location'!$K:$K,TEXT(WS_SWA!$H33,"00000000000000"))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Location'!$C:$C,WS_SWA!$J$3,'Purchases by Location'!$K:$K,TEXT(WS_SWA!$H34,"00000000000000"))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Location'!$C:$C,WS_SWA!$J$3,'Purchases by Location'!$K:$K,TEXT(WS_SWA!$H35,"00000000000000"))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Location'!$C:$C,WS_SWA!$J$3,'Purchases by Location'!$K:$K,TEXT(WS_SWA!$H36,"00000000000000"))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Location'!$C:$C,WS_SWA!$J$3,'Purchases by Location'!$K:$K,TEXT(WS_SWA!$H37,"00000000000000"))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Location'!$C:$C,WS_SWA!$J$3,'Purchases by Location'!$K:$K,TEXT(WS_SWA!$H38,"00000000000000"))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Location'!$C:$C,WS_SWA!$J$3,'Purchases by Location'!$K:$K,TEXT(WS_SWA!$H39,"00000000000000"))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Location'!$C:$C,WS_SWA!$J$3,'Purchases by Location'!$K:$K,TEXT(WS_SWA!$H40,"00000000000000"))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Location'!$C:$C,WS_SWA!$J$3,'Purchases by Location'!$K:$K,TEXT(WS_SWA!$H41,"00000000000000"))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Location'!$C:$C,WS_SWA!$J$3,'Purchases by Location'!$K:$K,TEXT(WS_SWA!$H42,"00000000000000"))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Location'!$C:$C,WS_SWA!$J$3,'Purchases by Location'!$K:$K,TEXT(WS_SWA!$H43,"00000000000000"))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Location'!$C:$C,WS_SWA!$J$3,'Purchases by Location'!$K:$K,TEXT(WS_SWA!$H44,"00000000000000"))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Location'!$C:$C,WS_SWA!$J$3,'Purchases by Location'!$K:$K,TEXT(WS_SWA!$H45,"00000000000000"))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Location'!$C:$C,WS_SWA!$J$3,'Purchases by Location'!$K:$K,TEXT(WS_SWA!$H46,"00000000000000"))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Location'!$C:$C,WS_SWA!$J$3,'Purchases by Location'!$K:$K,TEXT(WS_SWA!$H47,"00000000000000"))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Location'!$C:$C,WS_SWA!$J$3,'Purchases by Location'!$K:$K,TEXT(WS_SWA!$H48,"00000000000000"))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Location'!$C:$C,WS_SWA!$J$3,'Purchases by Location'!$K:$K,TEXT(WS_SWA!$H49,"00000000000000"))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Location'!$C:$C,WS_SWA!$J$3,'Purchases by Location'!$K:$K,TEXT(WS_SWA!$H50,"00000000000000"))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Location'!$C:$C,WS_SWA!$J$3,'Purchases by Location'!$K:$K,TEXT(WS_SWA!$H51,"00000000000000"))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Location'!$C:$C,WS_SWA!$J$3,'Purchases by Location'!$K:$K,TEXT(WS_SWA!$H52,"00000000000000"))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Location'!$C:$C,WS_SWA!$J$3,'Purchases by Location'!$K:$K,TEXT(WS_SWA!$H53,"00000000000000"))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Location'!$C:$C,WS_SWA!$J$3,'Purchases by Location'!$K:$K,TEXT(WS_SWA!$H54,"00000000000000"))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Location'!$C:$C,WS_SWA!$J$3,'Purchases by Location'!$K:$K,TEXT(WS_SWA!$H55,"00000000000000"))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>CORE-West-OR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Location'!$C:$C,WS_SWA!$J$3,'Purchases by Location'!$K:$K,TEXT(WS_SWA!$H61,"00000000000000"))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Location'!$C:$C,WS_SWA!$J$3,'Purchases by Location'!$K:$K,TEXT(WS_SWA!$H62,"00000000000000"))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Location'!$C:$C,WS_SWA!$J$3,'Purchases by Location'!$K:$K,TEXT(WS_SWA!$H63,"00000000000000"))</f>
        <v>1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Location'!$C:$C,WS_SWA!$J$3,'Purchases by Location'!$K:$K,TEXT(WS_SWA!$H64,"00000000000000"))</f>
        <v>1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Location'!$C:$C,WS_SWA!$J$3,'Purchases by Location'!$K:$K,TEXT(WS_SWA!$H65,"00000000000000"))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Location'!$C:$C,WS_SWA!$J$3,'Purchases by Location'!$K:$K,TEXT(WS_SWA!$H66,"00000000000000"))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Location'!$C:$C,WS_SWA!$J$3,'Purchases by Location'!$K:$K,TEXT(WS_SWA!$H67,"00000000000000"))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Location'!$C:$C,WS_SWA!$J$3,'Purchases by Location'!$K:$K,TEXT(WS_SWA!$H68,"00000000000000"))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Location'!$C:$C,WS_SWA!$J$3,'Purchases by Location'!$K:$K,TEXT(WS_SWA!$H69,"00000000000000"))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Location'!$C:$C,WS_SWA!$J$3,'Purchases by Location'!$K:$K,TEXT(WS_SWA!$H70,"00000000000000"))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Location'!$C:$C,WS_SWA!$J$3,'Purchases by Location'!$K:$K,TEXT(WS_SWA!$H71,"00000000000000"))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Location'!$C:$C,WS_SWA!$J$3,'Purchases by Location'!$K:$K,TEXT(WS_SWA!$H72,"00000000000000"))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Location'!$C:$C,WS_SWA!$J$3,'Purchases by Location'!$K:$K,TEXT(WS_SWA!$H73,"00000000000000"))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Location'!$C:$C,WS_SWA!$J$3,'Purchases by Location'!$K:$K,TEXT(WS_SWA!$H74,"00000000000000"))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Location'!$C:$C,WS_SWA!$J$3,'Purchases by Location'!$K:$K,TEXT(WS_SWA!$H75,"00000000000000"))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Location'!$C:$C,WS_SWA!$J$3,'Purchases by Location'!$K:$K,TEXT(WS_SWA!$H76,"00000000000000"))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Location'!$C:$C,WS_SWA!$J$3,'Purchases by Location'!$K:$K,TEXT(WS_SWA!$H77,"00000000000000"))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Location'!$C:$C,WS_SWA!$J$3,'Purchases by Location'!$K:$K,TEXT(WS_SWA!$H78,"00000000000000"))</f>
        <v>1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Location'!$C:$C,WS_SWA!$J$3,'Purchases by Location'!$K:$K,TEXT(WS_SWA!$H79,"00000000000000"))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Location'!$C:$C,WS_SWA!$J$3,'Purchases by Location'!$K:$K,TEXT(WS_SWA!$H80,"00000000000000"))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Location'!$C:$C,WS_SWA!$J$3,'Purchases by Location'!$K:$K,TEXT(WS_SWA!$H81,"00000000000000"))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Location'!$C:$C,WS_SWA!$J$3,'Purchases by Location'!$K:$K,TEXT(WS_SWA!$H82,"00000000000000"))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Location'!$C:$C,WS_SWA!$J$3,'Purchases by Location'!$K:$K,TEXT(WS_SWA!$H83,"00000000000000"))</f>
        <v>1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Location'!$C:$C,WS_SWA!$J$3,'Purchases by Location'!$K:$K,TEXT(WS_SWA!$H84,"00000000000000"))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Location'!$C:$C,WS_SWA!$J$3,'Purchases by Location'!$K:$K,TEXT(WS_SWA!$H85,"00000000000000"))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Location'!$C:$C,WS_SWA!$J$3,'Purchases by Location'!$K:$K,TEXT(WS_SWA!$H86,"00000000000000"))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Location'!$C:$C,WS_SWA!$J$3,'Purchases by Location'!$K:$K,TEXT(WS_SWA!$H87,"00000000000000"))</f>
        <v>1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Location'!$C:$C,WS_SWA!$J$3,'Purchases by Location'!$K:$K,TEXT(WS_SWA!$H88,"00000000000000"))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Location'!$C:$C,WS_SWA!$J$3,'Purchases by Location'!$K:$K,TEXT(WS_SWA!$H89,"00000000000000"))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Location'!$C:$C,WS_SWA!$J$3,'Purchases by Location'!$K:$K,TEXT(WS_SWA!$H90,"00000000000000"))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Location'!$C:$C,WS_SWA!$J$3,'Purchases by Location'!$K:$K,TEXT(WS_SWA!$H91,"00000000000000"))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Location'!$C:$C,WS_SWA!$J$3,'Purchases by Location'!$K:$K,TEXT(WS_SWA!$H92,"00000000000000"))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Location'!$C:$C,WS_SWA!$J$3,'Purchases by Location'!$K:$K,TEXT(WS_SWA!$H93,"00000000000000"))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Location'!$C:$C,WS_SWA!$J$3,'Purchases by Location'!$K:$K,TEXT(WS_SWA!$H94,"00000000000000"))</f>
        <v>1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Location'!$C:$C,WS_SWA!$J$3,'Purchases by Location'!$K:$K,TEXT(WS_SWA!$H95,"00000000000000"))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Location'!$C:$C,WS_SWA!$J$3,'Purchases by Location'!$K:$K,TEXT(WS_SWA!$H96,"00000000000000"))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Location'!$C:$C,WS_SWA!$J$3,'Purchases by Location'!$K:$K,TEXT(WS_SWA!$H97,"00000000000000"))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Location'!$C:$C,WS_SWA!$J$3,'Purchases by Location'!$K:$K,TEXT(WS_SWA!$H98,"00000000000000"))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Location'!$C:$C,WS_SWA!$J$3,'Purchases by Location'!$K:$K,TEXT(WS_SWA!$H99,"00000000000000"))</f>
        <v>0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Location'!$C:$C,WS_SWA!$J$3,'Purchases by Location'!$K:$K,TEXT(WS_SWA!$H101,"00000000000000"))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Location'!$C:$C,WS_SWA!$J$3,'Purchases by Location'!$K:$K,TEXT(WS_SWA!$H102,"00000000000000"))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Location'!$C:$C,WS_SWA!$J$3,'Purchases by Location'!$K:$K,TEXT(WS_SWA!$H103,"00000000000000"))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Location'!$C:$C,WS_SWA!$J$3,'Purchases by Location'!$K:$K,TEXT(WS_SWA!$H104,"00000000000000"))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Location'!$C:$C,WS_SWA!$J$3,'Purchases by Location'!$K:$K,TEXT(WS_SWA!$H105,"00000000000000"))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Location'!$C:$C,WS_SWA!$J$3,'Purchases by Location'!$K:$K,TEXT(WS_SWA!$H106,"00000000000000"))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Location'!$C:$C,WS_SWA!$J$3,'Purchases by Location'!$K:$K,TEXT(WS_SWA!$H107,"00000000000000"))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>CORE-West-OR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20" priority="18"/>
  </conditionalFormatting>
  <conditionalFormatting sqref="B71">
    <cfRule type="duplicateValues" dxfId="19" priority="17"/>
  </conditionalFormatting>
  <conditionalFormatting sqref="B86 B88">
    <cfRule type="duplicateValues" dxfId="18" priority="16"/>
  </conditionalFormatting>
  <conditionalFormatting sqref="B101:B107">
    <cfRule type="duplicateValues" dxfId="17" priority="15"/>
  </conditionalFormatting>
  <conditionalFormatting sqref="B87 B34:B39 B25:B27 B49:B55 B45:B47 B41:B43">
    <cfRule type="duplicateValues" dxfId="16" priority="19"/>
  </conditionalFormatting>
  <conditionalFormatting sqref="B72:B85 B89:B99 B62:B70">
    <cfRule type="duplicateValues" dxfId="15" priority="20"/>
  </conditionalFormatting>
  <conditionalFormatting sqref="A10">
    <cfRule type="expression" dxfId="14" priority="14">
      <formula>$H10&gt;0</formula>
    </cfRule>
  </conditionalFormatting>
  <conditionalFormatting sqref="B48">
    <cfRule type="duplicateValues" dxfId="13" priority="13"/>
  </conditionalFormatting>
  <conditionalFormatting sqref="B44">
    <cfRule type="duplicateValues" dxfId="12" priority="12"/>
  </conditionalFormatting>
  <conditionalFormatting sqref="B40">
    <cfRule type="duplicateValues" dxfId="11" priority="11"/>
  </conditionalFormatting>
  <conditionalFormatting sqref="B29:B33">
    <cfRule type="duplicateValues" dxfId="10" priority="10"/>
  </conditionalFormatting>
  <conditionalFormatting sqref="B28">
    <cfRule type="duplicateValues" dxfId="9" priority="9"/>
  </conditionalFormatting>
  <conditionalFormatting sqref="A13:F55 A56:A60 D56:E60 A61:F107">
    <cfRule type="expression" dxfId="8" priority="8">
      <formula>$G13&gt;0</formula>
    </cfRule>
  </conditionalFormatting>
  <conditionalFormatting sqref="B44">
    <cfRule type="duplicateValues" dxfId="7" priority="7"/>
  </conditionalFormatting>
  <conditionalFormatting sqref="B48">
    <cfRule type="duplicateValues" dxfId="6" priority="6"/>
  </conditionalFormatting>
  <conditionalFormatting sqref="B62:B67">
    <cfRule type="duplicateValues" dxfId="5" priority="5"/>
  </conditionalFormatting>
  <conditionalFormatting sqref="B89:B91">
    <cfRule type="duplicateValues" dxfId="4" priority="4"/>
  </conditionalFormatting>
  <conditionalFormatting sqref="B93:B96">
    <cfRule type="duplicateValues" dxfId="3" priority="3"/>
  </conditionalFormatting>
  <conditionalFormatting sqref="A108:A112 D108:E108 D110:E112 D109">
    <cfRule type="expression" dxfId="2" priority="2">
      <formula>$G108&gt;0</formula>
    </cfRule>
  </conditionalFormatting>
  <conditionalFormatting sqref="E109">
    <cfRule type="expression" dxfId="1" priority="1">
      <formula>$G109&gt;0</formula>
    </cfRule>
  </conditionalFormatting>
  <hyperlinks>
    <hyperlink ref="L1" location="Contents!A1" display="BACK TO CONTENTS TAB" xr:uid="{B27586B7-3025-484D-B04D-828E4208AEEB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03C85C-3928-48B5-8771-21D00BBD5A52}">
          <x14:formula1>
            <xm:f>Locations!$L:$L</xm:f>
          </x14:formula1>
          <xm:sqref>J2:M2</xm:sqref>
        </x14:dataValidation>
      </x14:dataValidation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6FF61-94CB-4D54-9EA2-436809B9489E}">
  <sheetPr filterMode="1"/>
  <dimension ref="A1:X875"/>
  <sheetViews>
    <sheetView workbookViewId="0">
      <selection activeCell="D1" sqref="D1"/>
    </sheetView>
  </sheetViews>
  <sheetFormatPr defaultColWidth="52" defaultRowHeight="15" x14ac:dyDescent="0.25"/>
  <cols>
    <col min="1" max="1" width="11" style="13" customWidth="1"/>
    <col min="2" max="2" width="24" style="13" customWidth="1"/>
    <col min="3" max="3" width="19" style="13" customWidth="1"/>
    <col min="4" max="4" width="30" style="13" customWidth="1"/>
    <col min="5" max="5" width="18" style="13" customWidth="1"/>
    <col min="6" max="6" width="14" style="13" customWidth="1"/>
    <col min="7" max="7" width="13" style="13" customWidth="1"/>
    <col min="8" max="8" width="26" style="13" customWidth="1"/>
    <col min="9" max="9" width="16" style="13" customWidth="1"/>
    <col min="10" max="10" width="52" style="13"/>
    <col min="11" max="12" width="20" style="13" customWidth="1"/>
    <col min="13" max="13" width="19" style="13" customWidth="1"/>
    <col min="14" max="14" width="12" style="13" customWidth="1"/>
    <col min="15" max="15" width="52" style="13"/>
    <col min="16" max="16" width="22" style="13" customWidth="1"/>
    <col min="17" max="17" width="52" style="13"/>
    <col min="18" max="18" width="13" style="13" customWidth="1"/>
    <col min="19" max="19" width="24" style="13" customWidth="1"/>
    <col min="20" max="20" width="22" style="13" customWidth="1"/>
    <col min="21" max="21" width="25" style="13" customWidth="1"/>
    <col min="22" max="22" width="31" style="13" customWidth="1"/>
    <col min="23" max="23" width="30" style="13" customWidth="1"/>
    <col min="24" max="24" width="50" style="13" customWidth="1"/>
    <col min="25" max="16384" width="52" style="13"/>
  </cols>
  <sheetData>
    <row r="1" spans="1:24" ht="30" customHeight="1" x14ac:dyDescent="0.25">
      <c r="A1" s="11" t="s">
        <v>372</v>
      </c>
      <c r="B1" s="11" t="s">
        <v>373</v>
      </c>
      <c r="C1" s="11" t="s">
        <v>374</v>
      </c>
      <c r="D1" s="11" t="s">
        <v>375</v>
      </c>
      <c r="E1" s="11" t="s">
        <v>376</v>
      </c>
      <c r="F1" s="11" t="s">
        <v>1186</v>
      </c>
      <c r="G1" s="11" t="s">
        <v>377</v>
      </c>
      <c r="H1" s="11" t="s">
        <v>378</v>
      </c>
      <c r="I1" s="11" t="s">
        <v>379</v>
      </c>
      <c r="J1" s="11" t="s">
        <v>380</v>
      </c>
      <c r="K1" s="11" t="s">
        <v>381</v>
      </c>
      <c r="L1" s="11" t="s">
        <v>382</v>
      </c>
      <c r="M1" s="11" t="s">
        <v>383</v>
      </c>
      <c r="N1" s="11" t="s">
        <v>384</v>
      </c>
      <c r="O1" s="11" t="s">
        <v>385</v>
      </c>
      <c r="P1" s="11" t="s">
        <v>386</v>
      </c>
      <c r="Q1" s="11" t="s">
        <v>387</v>
      </c>
      <c r="R1" s="11" t="s">
        <v>388</v>
      </c>
      <c r="S1" s="11" t="s">
        <v>389</v>
      </c>
      <c r="T1" s="11" t="s">
        <v>390</v>
      </c>
      <c r="U1" s="11" t="s">
        <v>391</v>
      </c>
      <c r="V1" s="12" t="s">
        <v>392</v>
      </c>
      <c r="W1" s="12" t="s">
        <v>1187</v>
      </c>
      <c r="X1" s="12" t="s">
        <v>1188</v>
      </c>
    </row>
    <row r="2" spans="1:24" ht="17.100000000000001" hidden="1" customHeight="1" x14ac:dyDescent="0.25">
      <c r="A2" s="14" t="s">
        <v>393</v>
      </c>
      <c r="B2" s="14" t="s">
        <v>394</v>
      </c>
      <c r="C2" s="14" t="s">
        <v>395</v>
      </c>
      <c r="D2" s="14" t="s">
        <v>396</v>
      </c>
      <c r="E2" s="14" t="s">
        <v>1189</v>
      </c>
      <c r="F2" s="14" t="s">
        <v>1190</v>
      </c>
      <c r="G2" s="14" t="s">
        <v>401</v>
      </c>
      <c r="H2" s="14" t="s">
        <v>402</v>
      </c>
      <c r="I2" s="14" t="s">
        <v>403</v>
      </c>
      <c r="J2" s="14" t="s">
        <v>17</v>
      </c>
      <c r="K2" s="14" t="s">
        <v>404</v>
      </c>
      <c r="L2" s="14" t="s">
        <v>405</v>
      </c>
      <c r="M2" s="14" t="s">
        <v>400</v>
      </c>
      <c r="N2" s="14" t="s">
        <v>6</v>
      </c>
      <c r="O2" s="14" t="s">
        <v>406</v>
      </c>
      <c r="P2" s="14" t="s">
        <v>407</v>
      </c>
      <c r="Q2" s="14" t="s">
        <v>408</v>
      </c>
      <c r="R2" s="14" t="s">
        <v>409</v>
      </c>
      <c r="S2" s="14" t="s">
        <v>410</v>
      </c>
      <c r="T2" s="14" t="s">
        <v>398</v>
      </c>
      <c r="U2" s="14" t="s">
        <v>399</v>
      </c>
      <c r="V2" s="15">
        <v>840</v>
      </c>
      <c r="W2" s="15"/>
      <c r="X2" s="16">
        <v>840</v>
      </c>
    </row>
    <row r="3" spans="1:24" ht="17.100000000000001" hidden="1" customHeight="1" x14ac:dyDescent="0.25">
      <c r="A3" s="14" t="s">
        <v>393</v>
      </c>
      <c r="B3" s="14" t="s">
        <v>394</v>
      </c>
      <c r="C3" s="14" t="s">
        <v>395</v>
      </c>
      <c r="D3" s="14" t="s">
        <v>396</v>
      </c>
      <c r="E3" s="14" t="s">
        <v>1189</v>
      </c>
      <c r="F3" s="14" t="s">
        <v>1190</v>
      </c>
      <c r="G3" s="14" t="s">
        <v>401</v>
      </c>
      <c r="H3" s="14" t="s">
        <v>402</v>
      </c>
      <c r="I3" s="14" t="s">
        <v>411</v>
      </c>
      <c r="J3" s="14" t="s">
        <v>17</v>
      </c>
      <c r="K3" s="14" t="s">
        <v>404</v>
      </c>
      <c r="L3" s="14" t="s">
        <v>405</v>
      </c>
      <c r="M3" s="14" t="s">
        <v>412</v>
      </c>
      <c r="N3" s="14" t="s">
        <v>6</v>
      </c>
      <c r="O3" s="14" t="s">
        <v>406</v>
      </c>
      <c r="P3" s="14" t="s">
        <v>407</v>
      </c>
      <c r="Q3" s="14" t="s">
        <v>408</v>
      </c>
      <c r="R3" s="14" t="s">
        <v>409</v>
      </c>
      <c r="S3" s="14" t="s">
        <v>410</v>
      </c>
      <c r="T3" s="14" t="s">
        <v>398</v>
      </c>
      <c r="U3" s="14" t="s">
        <v>399</v>
      </c>
      <c r="V3" s="15">
        <v>392</v>
      </c>
      <c r="W3" s="15">
        <v>56</v>
      </c>
      <c r="X3" s="16">
        <v>392</v>
      </c>
    </row>
    <row r="4" spans="1:24" ht="17.100000000000001" hidden="1" customHeight="1" x14ac:dyDescent="0.25">
      <c r="A4" s="14" t="s">
        <v>393</v>
      </c>
      <c r="B4" s="14" t="s">
        <v>394</v>
      </c>
      <c r="C4" s="14" t="s">
        <v>395</v>
      </c>
      <c r="D4" s="14" t="s">
        <v>396</v>
      </c>
      <c r="E4" s="14" t="s">
        <v>1189</v>
      </c>
      <c r="F4" s="14" t="s">
        <v>1190</v>
      </c>
      <c r="G4" s="14" t="s">
        <v>401</v>
      </c>
      <c r="H4" s="14" t="s">
        <v>402</v>
      </c>
      <c r="I4" s="14" t="s">
        <v>51</v>
      </c>
      <c r="J4" s="14" t="s">
        <v>413</v>
      </c>
      <c r="K4" s="14" t="s">
        <v>414</v>
      </c>
      <c r="L4" s="14" t="s">
        <v>415</v>
      </c>
      <c r="M4" s="14" t="s">
        <v>397</v>
      </c>
      <c r="N4" s="14" t="s">
        <v>416</v>
      </c>
      <c r="O4" s="14" t="s">
        <v>417</v>
      </c>
      <c r="P4" s="14" t="s">
        <v>77</v>
      </c>
      <c r="Q4" s="14" t="s">
        <v>418</v>
      </c>
      <c r="R4" s="14" t="s">
        <v>409</v>
      </c>
      <c r="S4" s="14" t="s">
        <v>410</v>
      </c>
      <c r="T4" s="14" t="s">
        <v>398</v>
      </c>
      <c r="U4" s="14" t="s">
        <v>399</v>
      </c>
      <c r="V4" s="15">
        <v>900</v>
      </c>
      <c r="W4" s="15">
        <v>60</v>
      </c>
      <c r="X4" s="16">
        <v>900</v>
      </c>
    </row>
    <row r="5" spans="1:24" ht="17.100000000000001" hidden="1" customHeight="1" x14ac:dyDescent="0.25">
      <c r="A5" s="14" t="s">
        <v>393</v>
      </c>
      <c r="B5" s="14" t="s">
        <v>394</v>
      </c>
      <c r="C5" s="14" t="s">
        <v>395</v>
      </c>
      <c r="D5" s="14" t="s">
        <v>396</v>
      </c>
      <c r="E5" s="14" t="s">
        <v>1189</v>
      </c>
      <c r="F5" s="14" t="s">
        <v>1190</v>
      </c>
      <c r="G5" s="14" t="s">
        <v>401</v>
      </c>
      <c r="H5" s="14" t="s">
        <v>402</v>
      </c>
      <c r="I5" s="14" t="s">
        <v>105</v>
      </c>
      <c r="J5" s="14" t="s">
        <v>419</v>
      </c>
      <c r="K5" s="14" t="s">
        <v>420</v>
      </c>
      <c r="L5" s="14" t="s">
        <v>421</v>
      </c>
      <c r="M5" s="14" t="s">
        <v>397</v>
      </c>
      <c r="N5" s="14" t="s">
        <v>105</v>
      </c>
      <c r="O5" s="14" t="s">
        <v>422</v>
      </c>
      <c r="P5" s="14" t="s">
        <v>423</v>
      </c>
      <c r="Q5" s="14" t="s">
        <v>424</v>
      </c>
      <c r="R5" s="14" t="s">
        <v>409</v>
      </c>
      <c r="S5" s="14" t="s">
        <v>410</v>
      </c>
      <c r="T5" s="14" t="s">
        <v>398</v>
      </c>
      <c r="U5" s="14" t="s">
        <v>399</v>
      </c>
      <c r="V5" s="15">
        <v>144</v>
      </c>
      <c r="W5" s="15"/>
      <c r="X5" s="16">
        <v>144</v>
      </c>
    </row>
    <row r="6" spans="1:24" ht="17.100000000000001" hidden="1" customHeight="1" x14ac:dyDescent="0.25">
      <c r="A6" s="14" t="s">
        <v>393</v>
      </c>
      <c r="B6" s="14" t="s">
        <v>394</v>
      </c>
      <c r="C6" s="14" t="s">
        <v>395</v>
      </c>
      <c r="D6" s="14" t="s">
        <v>396</v>
      </c>
      <c r="E6" s="14" t="s">
        <v>1189</v>
      </c>
      <c r="F6" s="14" t="s">
        <v>1190</v>
      </c>
      <c r="G6" s="14" t="s">
        <v>425</v>
      </c>
      <c r="H6" s="14" t="s">
        <v>426</v>
      </c>
      <c r="I6" s="14" t="s">
        <v>39</v>
      </c>
      <c r="J6" s="14" t="s">
        <v>427</v>
      </c>
      <c r="K6" s="14" t="s">
        <v>428</v>
      </c>
      <c r="L6" s="14" t="s">
        <v>429</v>
      </c>
      <c r="M6" s="14" t="s">
        <v>412</v>
      </c>
      <c r="N6" s="14" t="s">
        <v>70</v>
      </c>
      <c r="O6" s="14" t="s">
        <v>430</v>
      </c>
      <c r="P6" s="14" t="s">
        <v>431</v>
      </c>
      <c r="Q6" s="14" t="s">
        <v>432</v>
      </c>
      <c r="R6" s="14" t="s">
        <v>409</v>
      </c>
      <c r="S6" s="14" t="s">
        <v>410</v>
      </c>
      <c r="T6" s="14" t="s">
        <v>398</v>
      </c>
      <c r="U6" s="14" t="s">
        <v>399</v>
      </c>
      <c r="V6" s="15">
        <v>224</v>
      </c>
      <c r="W6" s="15"/>
      <c r="X6" s="16">
        <v>224</v>
      </c>
    </row>
    <row r="7" spans="1:24" ht="17.100000000000001" hidden="1" customHeight="1" x14ac:dyDescent="0.25">
      <c r="A7" s="14" t="s">
        <v>393</v>
      </c>
      <c r="B7" s="14" t="s">
        <v>394</v>
      </c>
      <c r="C7" s="14" t="s">
        <v>395</v>
      </c>
      <c r="D7" s="14" t="s">
        <v>396</v>
      </c>
      <c r="E7" s="14" t="s">
        <v>1189</v>
      </c>
      <c r="F7" s="14" t="s">
        <v>1190</v>
      </c>
      <c r="G7" s="14" t="s">
        <v>433</v>
      </c>
      <c r="H7" s="14" t="s">
        <v>434</v>
      </c>
      <c r="I7" s="14" t="s">
        <v>435</v>
      </c>
      <c r="J7" s="14" t="s">
        <v>436</v>
      </c>
      <c r="K7" s="14" t="s">
        <v>437</v>
      </c>
      <c r="L7" s="14" t="s">
        <v>438</v>
      </c>
      <c r="M7" s="14" t="s">
        <v>412</v>
      </c>
      <c r="N7" s="14" t="s">
        <v>150</v>
      </c>
      <c r="O7" s="14" t="s">
        <v>439</v>
      </c>
      <c r="P7" s="14" t="s">
        <v>440</v>
      </c>
      <c r="Q7" s="14" t="s">
        <v>441</v>
      </c>
      <c r="R7" s="14" t="s">
        <v>409</v>
      </c>
      <c r="S7" s="14" t="s">
        <v>410</v>
      </c>
      <c r="T7" s="14" t="s">
        <v>398</v>
      </c>
      <c r="U7" s="14" t="s">
        <v>399</v>
      </c>
      <c r="V7" s="15">
        <v>840</v>
      </c>
      <c r="W7" s="15"/>
      <c r="X7" s="16">
        <v>840</v>
      </c>
    </row>
    <row r="8" spans="1:24" ht="17.100000000000001" hidden="1" customHeight="1" x14ac:dyDescent="0.25">
      <c r="A8" s="14" t="s">
        <v>393</v>
      </c>
      <c r="B8" s="14" t="s">
        <v>394</v>
      </c>
      <c r="C8" s="14" t="s">
        <v>395</v>
      </c>
      <c r="D8" s="14" t="s">
        <v>396</v>
      </c>
      <c r="E8" s="14" t="s">
        <v>1189</v>
      </c>
      <c r="F8" s="14" t="s">
        <v>1190</v>
      </c>
      <c r="G8" s="14" t="s">
        <v>443</v>
      </c>
      <c r="H8" s="14" t="s">
        <v>444</v>
      </c>
      <c r="I8" s="14" t="s">
        <v>40</v>
      </c>
      <c r="J8" s="14" t="s">
        <v>445</v>
      </c>
      <c r="K8" s="14" t="s">
        <v>446</v>
      </c>
      <c r="L8" s="14" t="s">
        <v>447</v>
      </c>
      <c r="M8" s="14" t="s">
        <v>412</v>
      </c>
      <c r="N8" s="14" t="s">
        <v>40</v>
      </c>
      <c r="O8" s="14" t="s">
        <v>448</v>
      </c>
      <c r="P8" s="14" t="s">
        <v>449</v>
      </c>
      <c r="Q8" s="14" t="s">
        <v>450</v>
      </c>
      <c r="R8" s="14" t="s">
        <v>409</v>
      </c>
      <c r="S8" s="14" t="s">
        <v>410</v>
      </c>
      <c r="T8" s="14" t="s">
        <v>398</v>
      </c>
      <c r="U8" s="14" t="s">
        <v>399</v>
      </c>
      <c r="V8" s="15">
        <v>248</v>
      </c>
      <c r="W8" s="15">
        <v>16</v>
      </c>
      <c r="X8" s="16">
        <v>248</v>
      </c>
    </row>
    <row r="9" spans="1:24" ht="17.100000000000001" hidden="1" customHeight="1" x14ac:dyDescent="0.25">
      <c r="A9" s="14" t="s">
        <v>393</v>
      </c>
      <c r="B9" s="14" t="s">
        <v>394</v>
      </c>
      <c r="C9" s="14" t="s">
        <v>1191</v>
      </c>
      <c r="D9" s="14" t="s">
        <v>1192</v>
      </c>
      <c r="E9" s="14" t="s">
        <v>1193</v>
      </c>
      <c r="F9" s="14" t="s">
        <v>1143</v>
      </c>
      <c r="G9" s="14" t="s">
        <v>711</v>
      </c>
      <c r="H9" s="14" t="s">
        <v>712</v>
      </c>
      <c r="I9" s="14" t="s">
        <v>713</v>
      </c>
      <c r="J9" s="14" t="s">
        <v>714</v>
      </c>
      <c r="K9" s="14" t="s">
        <v>715</v>
      </c>
      <c r="L9" s="14" t="s">
        <v>716</v>
      </c>
      <c r="M9" s="14" t="s">
        <v>397</v>
      </c>
      <c r="N9" s="14" t="s">
        <v>118</v>
      </c>
      <c r="O9" s="14" t="s">
        <v>717</v>
      </c>
      <c r="P9" s="14" t="s">
        <v>718</v>
      </c>
      <c r="Q9" s="14" t="s">
        <v>719</v>
      </c>
      <c r="R9" s="14" t="s">
        <v>409</v>
      </c>
      <c r="S9" s="14" t="s">
        <v>410</v>
      </c>
      <c r="T9" s="14" t="s">
        <v>1194</v>
      </c>
      <c r="U9" s="14" t="s">
        <v>1195</v>
      </c>
      <c r="V9" s="15"/>
      <c r="W9" s="15"/>
      <c r="X9" s="16">
        <v>67.867999999999995</v>
      </c>
    </row>
    <row r="10" spans="1:24" ht="17.100000000000001" hidden="1" customHeight="1" x14ac:dyDescent="0.25">
      <c r="A10" s="14" t="s">
        <v>393</v>
      </c>
      <c r="B10" s="14" t="s">
        <v>394</v>
      </c>
      <c r="C10" s="14" t="s">
        <v>1191</v>
      </c>
      <c r="D10" s="14" t="s">
        <v>1192</v>
      </c>
      <c r="E10" s="14" t="s">
        <v>1193</v>
      </c>
      <c r="F10" s="14" t="s">
        <v>1143</v>
      </c>
      <c r="G10" s="14" t="s">
        <v>401</v>
      </c>
      <c r="H10" s="14" t="s">
        <v>402</v>
      </c>
      <c r="I10" s="14" t="s">
        <v>879</v>
      </c>
      <c r="J10" s="14" t="s">
        <v>21</v>
      </c>
      <c r="K10" s="14" t="s">
        <v>880</v>
      </c>
      <c r="L10" s="14" t="s">
        <v>881</v>
      </c>
      <c r="M10" s="14" t="s">
        <v>412</v>
      </c>
      <c r="N10" s="14" t="s">
        <v>11</v>
      </c>
      <c r="O10" s="14" t="s">
        <v>882</v>
      </c>
      <c r="P10" s="14" t="s">
        <v>883</v>
      </c>
      <c r="Q10" s="14" t="s">
        <v>884</v>
      </c>
      <c r="R10" s="14" t="s">
        <v>409</v>
      </c>
      <c r="S10" s="14" t="s">
        <v>410</v>
      </c>
      <c r="T10" s="14" t="s">
        <v>1194</v>
      </c>
      <c r="U10" s="14" t="s">
        <v>1195</v>
      </c>
      <c r="V10" s="15"/>
      <c r="W10" s="15"/>
      <c r="X10" s="16">
        <v>360</v>
      </c>
    </row>
    <row r="11" spans="1:24" ht="17.100000000000001" hidden="1" customHeight="1" x14ac:dyDescent="0.25">
      <c r="A11" s="14" t="s">
        <v>393</v>
      </c>
      <c r="B11" s="14" t="s">
        <v>394</v>
      </c>
      <c r="C11" s="14" t="s">
        <v>1191</v>
      </c>
      <c r="D11" s="14" t="s">
        <v>1192</v>
      </c>
      <c r="E11" s="14" t="s">
        <v>1193</v>
      </c>
      <c r="F11" s="14" t="s">
        <v>1143</v>
      </c>
      <c r="G11" s="14" t="s">
        <v>401</v>
      </c>
      <c r="H11" s="14" t="s">
        <v>402</v>
      </c>
      <c r="I11" s="14" t="s">
        <v>48</v>
      </c>
      <c r="J11" s="14" t="s">
        <v>956</v>
      </c>
      <c r="K11" s="14" t="s">
        <v>957</v>
      </c>
      <c r="L11" s="14" t="s">
        <v>958</v>
      </c>
      <c r="M11" s="14" t="s">
        <v>412</v>
      </c>
      <c r="N11" s="14" t="s">
        <v>48</v>
      </c>
      <c r="O11" s="14" t="s">
        <v>959</v>
      </c>
      <c r="P11" s="14" t="s">
        <v>960</v>
      </c>
      <c r="Q11" s="14" t="s">
        <v>961</v>
      </c>
      <c r="R11" s="14" t="s">
        <v>409</v>
      </c>
      <c r="S11" s="14" t="s">
        <v>410</v>
      </c>
      <c r="T11" s="14" t="s">
        <v>1194</v>
      </c>
      <c r="U11" s="14" t="s">
        <v>1195</v>
      </c>
      <c r="V11" s="15"/>
      <c r="W11" s="15"/>
      <c r="X11" s="16">
        <v>14</v>
      </c>
    </row>
    <row r="12" spans="1:24" ht="17.100000000000001" hidden="1" customHeight="1" x14ac:dyDescent="0.25">
      <c r="A12" s="14" t="s">
        <v>393</v>
      </c>
      <c r="B12" s="14" t="s">
        <v>394</v>
      </c>
      <c r="C12" s="14" t="s">
        <v>1191</v>
      </c>
      <c r="D12" s="14" t="s">
        <v>1192</v>
      </c>
      <c r="E12" s="14" t="s">
        <v>1193</v>
      </c>
      <c r="F12" s="14" t="s">
        <v>1143</v>
      </c>
      <c r="G12" s="14" t="s">
        <v>401</v>
      </c>
      <c r="H12" s="14" t="s">
        <v>402</v>
      </c>
      <c r="I12" s="14" t="s">
        <v>135</v>
      </c>
      <c r="J12" s="14" t="s">
        <v>638</v>
      </c>
      <c r="K12" s="14" t="s">
        <v>639</v>
      </c>
      <c r="L12" s="14" t="s">
        <v>511</v>
      </c>
      <c r="M12" s="14" t="s">
        <v>397</v>
      </c>
      <c r="N12" s="14" t="s">
        <v>104</v>
      </c>
      <c r="O12" s="14" t="s">
        <v>512</v>
      </c>
      <c r="P12" s="14" t="s">
        <v>640</v>
      </c>
      <c r="Q12" s="14" t="s">
        <v>641</v>
      </c>
      <c r="R12" s="14" t="s">
        <v>409</v>
      </c>
      <c r="S12" s="14" t="s">
        <v>410</v>
      </c>
      <c r="T12" s="14" t="s">
        <v>1194</v>
      </c>
      <c r="U12" s="14" t="s">
        <v>1195</v>
      </c>
      <c r="V12" s="15"/>
      <c r="W12" s="15"/>
      <c r="X12" s="16">
        <v>30</v>
      </c>
    </row>
    <row r="13" spans="1:24" ht="17.100000000000001" hidden="1" customHeight="1" x14ac:dyDescent="0.25">
      <c r="A13" s="14" t="s">
        <v>393</v>
      </c>
      <c r="B13" s="14" t="s">
        <v>394</v>
      </c>
      <c r="C13" s="14" t="s">
        <v>1191</v>
      </c>
      <c r="D13" s="14" t="s">
        <v>1192</v>
      </c>
      <c r="E13" s="14" t="s">
        <v>1193</v>
      </c>
      <c r="F13" s="14" t="s">
        <v>1143</v>
      </c>
      <c r="G13" s="14" t="s">
        <v>401</v>
      </c>
      <c r="H13" s="14" t="s">
        <v>402</v>
      </c>
      <c r="I13" s="14" t="s">
        <v>114</v>
      </c>
      <c r="J13" s="14" t="s">
        <v>642</v>
      </c>
      <c r="K13" s="14" t="s">
        <v>643</v>
      </c>
      <c r="L13" s="14" t="s">
        <v>644</v>
      </c>
      <c r="M13" s="14" t="s">
        <v>397</v>
      </c>
      <c r="N13" s="14" t="s">
        <v>114</v>
      </c>
      <c r="O13" s="14" t="s">
        <v>645</v>
      </c>
      <c r="P13" s="14" t="s">
        <v>646</v>
      </c>
      <c r="Q13" s="14" t="s">
        <v>647</v>
      </c>
      <c r="R13" s="14" t="s">
        <v>409</v>
      </c>
      <c r="S13" s="14" t="s">
        <v>410</v>
      </c>
      <c r="T13" s="14" t="s">
        <v>1194</v>
      </c>
      <c r="U13" s="14" t="s">
        <v>1195</v>
      </c>
      <c r="V13" s="15"/>
      <c r="W13" s="15"/>
      <c r="X13" s="16">
        <v>14</v>
      </c>
    </row>
    <row r="14" spans="1:24" ht="17.100000000000001" hidden="1" customHeight="1" x14ac:dyDescent="0.25">
      <c r="A14" s="14" t="s">
        <v>393</v>
      </c>
      <c r="B14" s="14" t="s">
        <v>394</v>
      </c>
      <c r="C14" s="14" t="s">
        <v>1191</v>
      </c>
      <c r="D14" s="14" t="s">
        <v>1192</v>
      </c>
      <c r="E14" s="14" t="s">
        <v>1193</v>
      </c>
      <c r="F14" s="14" t="s">
        <v>1143</v>
      </c>
      <c r="G14" s="14" t="s">
        <v>401</v>
      </c>
      <c r="H14" s="14" t="s">
        <v>402</v>
      </c>
      <c r="I14" s="14" t="s">
        <v>111</v>
      </c>
      <c r="J14" s="14" t="s">
        <v>547</v>
      </c>
      <c r="K14" s="14" t="s">
        <v>548</v>
      </c>
      <c r="L14" s="14" t="s">
        <v>549</v>
      </c>
      <c r="M14" s="14" t="s">
        <v>397</v>
      </c>
      <c r="N14" s="14" t="s">
        <v>111</v>
      </c>
      <c r="O14" s="14" t="s">
        <v>550</v>
      </c>
      <c r="P14" s="14" t="s">
        <v>551</v>
      </c>
      <c r="Q14" s="14" t="s">
        <v>552</v>
      </c>
      <c r="R14" s="14" t="s">
        <v>409</v>
      </c>
      <c r="S14" s="14" t="s">
        <v>410</v>
      </c>
      <c r="T14" s="14" t="s">
        <v>1194</v>
      </c>
      <c r="U14" s="14" t="s">
        <v>1195</v>
      </c>
      <c r="V14" s="15"/>
      <c r="W14" s="15"/>
      <c r="X14" s="16">
        <v>47</v>
      </c>
    </row>
    <row r="15" spans="1:24" ht="17.100000000000001" hidden="1" customHeight="1" x14ac:dyDescent="0.25">
      <c r="A15" s="14" t="s">
        <v>393</v>
      </c>
      <c r="B15" s="14" t="s">
        <v>394</v>
      </c>
      <c r="C15" s="14" t="s">
        <v>1191</v>
      </c>
      <c r="D15" s="14" t="s">
        <v>1192</v>
      </c>
      <c r="E15" s="14" t="s">
        <v>1193</v>
      </c>
      <c r="F15" s="14" t="s">
        <v>1143</v>
      </c>
      <c r="G15" s="14" t="s">
        <v>425</v>
      </c>
      <c r="H15" s="14" t="s">
        <v>426</v>
      </c>
      <c r="I15" s="14" t="s">
        <v>33</v>
      </c>
      <c r="J15" s="14" t="s">
        <v>871</v>
      </c>
      <c r="K15" s="14" t="s">
        <v>872</v>
      </c>
      <c r="L15" s="14" t="s">
        <v>873</v>
      </c>
      <c r="M15" s="14" t="s">
        <v>412</v>
      </c>
      <c r="N15" s="14" t="s">
        <v>64</v>
      </c>
      <c r="O15" s="14" t="s">
        <v>874</v>
      </c>
      <c r="P15" s="14" t="s">
        <v>875</v>
      </c>
      <c r="Q15" s="14" t="s">
        <v>876</v>
      </c>
      <c r="R15" s="14" t="s">
        <v>409</v>
      </c>
      <c r="S15" s="14" t="s">
        <v>410</v>
      </c>
      <c r="T15" s="14" t="s">
        <v>1194</v>
      </c>
      <c r="U15" s="14" t="s">
        <v>1195</v>
      </c>
      <c r="V15" s="15"/>
      <c r="W15" s="15"/>
      <c r="X15" s="16">
        <v>344</v>
      </c>
    </row>
    <row r="16" spans="1:24" ht="17.100000000000001" hidden="1" customHeight="1" x14ac:dyDescent="0.25">
      <c r="A16" s="14" t="s">
        <v>393</v>
      </c>
      <c r="B16" s="14" t="s">
        <v>394</v>
      </c>
      <c r="C16" s="14" t="s">
        <v>1191</v>
      </c>
      <c r="D16" s="14" t="s">
        <v>1192</v>
      </c>
      <c r="E16" s="14" t="s">
        <v>1193</v>
      </c>
      <c r="F16" s="14" t="s">
        <v>1143</v>
      </c>
      <c r="G16" s="14" t="s">
        <v>425</v>
      </c>
      <c r="H16" s="14" t="s">
        <v>426</v>
      </c>
      <c r="I16" s="14" t="s">
        <v>47</v>
      </c>
      <c r="J16" s="14" t="s">
        <v>891</v>
      </c>
      <c r="K16" s="14" t="s">
        <v>892</v>
      </c>
      <c r="L16" s="14" t="s">
        <v>893</v>
      </c>
      <c r="M16" s="14" t="s">
        <v>412</v>
      </c>
      <c r="N16" s="14" t="s">
        <v>75</v>
      </c>
      <c r="O16" s="14" t="s">
        <v>894</v>
      </c>
      <c r="P16" s="14" t="s">
        <v>895</v>
      </c>
      <c r="Q16" s="14" t="s">
        <v>896</v>
      </c>
      <c r="R16" s="14" t="s">
        <v>409</v>
      </c>
      <c r="S16" s="14" t="s">
        <v>410</v>
      </c>
      <c r="T16" s="14" t="s">
        <v>1194</v>
      </c>
      <c r="U16" s="14" t="s">
        <v>1195</v>
      </c>
      <c r="V16" s="15"/>
      <c r="W16" s="15"/>
      <c r="X16" s="16">
        <v>135</v>
      </c>
    </row>
    <row r="17" spans="1:24" ht="17.100000000000001" hidden="1" customHeight="1" x14ac:dyDescent="0.25">
      <c r="A17" s="14" t="s">
        <v>393</v>
      </c>
      <c r="B17" s="14" t="s">
        <v>394</v>
      </c>
      <c r="C17" s="14" t="s">
        <v>1191</v>
      </c>
      <c r="D17" s="14" t="s">
        <v>1192</v>
      </c>
      <c r="E17" s="14" t="s">
        <v>1193</v>
      </c>
      <c r="F17" s="14" t="s">
        <v>1143</v>
      </c>
      <c r="G17" s="14" t="s">
        <v>433</v>
      </c>
      <c r="H17" s="14" t="s">
        <v>434</v>
      </c>
      <c r="I17" s="14" t="s">
        <v>435</v>
      </c>
      <c r="J17" s="14" t="s">
        <v>436</v>
      </c>
      <c r="K17" s="14" t="s">
        <v>437</v>
      </c>
      <c r="L17" s="14" t="s">
        <v>438</v>
      </c>
      <c r="M17" s="14" t="s">
        <v>412</v>
      </c>
      <c r="N17" s="14" t="s">
        <v>150</v>
      </c>
      <c r="O17" s="14" t="s">
        <v>439</v>
      </c>
      <c r="P17" s="14" t="s">
        <v>440</v>
      </c>
      <c r="Q17" s="14" t="s">
        <v>441</v>
      </c>
      <c r="R17" s="14" t="s">
        <v>409</v>
      </c>
      <c r="S17" s="14" t="s">
        <v>410</v>
      </c>
      <c r="T17" s="14" t="s">
        <v>1194</v>
      </c>
      <c r="U17" s="14" t="s">
        <v>1195</v>
      </c>
      <c r="V17" s="15"/>
      <c r="W17" s="15"/>
      <c r="X17" s="16">
        <v>3806</v>
      </c>
    </row>
    <row r="18" spans="1:24" ht="17.100000000000001" hidden="1" customHeight="1" x14ac:dyDescent="0.25">
      <c r="A18" s="14" t="s">
        <v>393</v>
      </c>
      <c r="B18" s="14" t="s">
        <v>394</v>
      </c>
      <c r="C18" s="14" t="s">
        <v>1191</v>
      </c>
      <c r="D18" s="14" t="s">
        <v>1192</v>
      </c>
      <c r="E18" s="14" t="s">
        <v>1193</v>
      </c>
      <c r="F18" s="14" t="s">
        <v>1143</v>
      </c>
      <c r="G18" s="14" t="s">
        <v>853</v>
      </c>
      <c r="H18" s="14" t="s">
        <v>854</v>
      </c>
      <c r="I18" s="14" t="s">
        <v>43</v>
      </c>
      <c r="J18" s="14" t="s">
        <v>855</v>
      </c>
      <c r="K18" s="14" t="s">
        <v>856</v>
      </c>
      <c r="L18" s="14" t="s">
        <v>857</v>
      </c>
      <c r="M18" s="14" t="s">
        <v>397</v>
      </c>
      <c r="N18" s="14" t="s">
        <v>72</v>
      </c>
      <c r="O18" s="14" t="s">
        <v>858</v>
      </c>
      <c r="P18" s="14" t="s">
        <v>859</v>
      </c>
      <c r="Q18" s="14" t="s">
        <v>860</v>
      </c>
      <c r="R18" s="14" t="s">
        <v>409</v>
      </c>
      <c r="S18" s="14" t="s">
        <v>410</v>
      </c>
      <c r="T18" s="14" t="s">
        <v>1194</v>
      </c>
      <c r="U18" s="14" t="s">
        <v>1195</v>
      </c>
      <c r="V18" s="15"/>
      <c r="W18" s="15"/>
      <c r="X18" s="16">
        <v>920</v>
      </c>
    </row>
    <row r="19" spans="1:24" ht="17.100000000000001" hidden="1" customHeight="1" x14ac:dyDescent="0.25">
      <c r="A19" s="14" t="s">
        <v>393</v>
      </c>
      <c r="B19" s="14" t="s">
        <v>394</v>
      </c>
      <c r="C19" s="14" t="s">
        <v>451</v>
      </c>
      <c r="D19" s="14" t="s">
        <v>452</v>
      </c>
      <c r="E19" s="14" t="s">
        <v>1196</v>
      </c>
      <c r="F19" s="14" t="s">
        <v>1197</v>
      </c>
      <c r="G19" s="14" t="s">
        <v>401</v>
      </c>
      <c r="H19" s="14" t="s">
        <v>402</v>
      </c>
      <c r="I19" s="14" t="s">
        <v>456</v>
      </c>
      <c r="J19" s="14" t="s">
        <v>457</v>
      </c>
      <c r="K19" s="14" t="s">
        <v>458</v>
      </c>
      <c r="L19" s="14" t="s">
        <v>459</v>
      </c>
      <c r="M19" s="14" t="s">
        <v>397</v>
      </c>
      <c r="N19" s="14" t="s">
        <v>106</v>
      </c>
      <c r="O19" s="14" t="s">
        <v>460</v>
      </c>
      <c r="P19" s="14" t="s">
        <v>461</v>
      </c>
      <c r="Q19" s="14" t="s">
        <v>462</v>
      </c>
      <c r="R19" s="14" t="s">
        <v>409</v>
      </c>
      <c r="S19" s="14" t="s">
        <v>410</v>
      </c>
      <c r="T19" s="14" t="s">
        <v>453</v>
      </c>
      <c r="U19" s="14" t="s">
        <v>454</v>
      </c>
      <c r="V19" s="15">
        <v>448</v>
      </c>
      <c r="W19" s="15">
        <v>56</v>
      </c>
      <c r="X19" s="16">
        <v>448</v>
      </c>
    </row>
    <row r="20" spans="1:24" ht="17.100000000000001" hidden="1" customHeight="1" x14ac:dyDescent="0.25">
      <c r="A20" s="14" t="s">
        <v>393</v>
      </c>
      <c r="B20" s="14" t="s">
        <v>394</v>
      </c>
      <c r="C20" s="14" t="s">
        <v>451</v>
      </c>
      <c r="D20" s="14" t="s">
        <v>452</v>
      </c>
      <c r="E20" s="14" t="s">
        <v>1196</v>
      </c>
      <c r="F20" s="14" t="s">
        <v>1197</v>
      </c>
      <c r="G20" s="14" t="s">
        <v>401</v>
      </c>
      <c r="H20" s="14" t="s">
        <v>402</v>
      </c>
      <c r="I20" s="14" t="s">
        <v>463</v>
      </c>
      <c r="J20" s="14" t="s">
        <v>464</v>
      </c>
      <c r="K20" s="14" t="s">
        <v>465</v>
      </c>
      <c r="L20" s="14" t="s">
        <v>466</v>
      </c>
      <c r="M20" s="14" t="s">
        <v>397</v>
      </c>
      <c r="N20" s="14" t="s">
        <v>107</v>
      </c>
      <c r="O20" s="14" t="s">
        <v>467</v>
      </c>
      <c r="P20" s="14" t="s">
        <v>468</v>
      </c>
      <c r="Q20" s="14" t="s">
        <v>469</v>
      </c>
      <c r="R20" s="14" t="s">
        <v>409</v>
      </c>
      <c r="S20" s="14" t="s">
        <v>410</v>
      </c>
      <c r="T20" s="14" t="s">
        <v>453</v>
      </c>
      <c r="U20" s="14" t="s">
        <v>454</v>
      </c>
      <c r="V20" s="15">
        <v>924</v>
      </c>
      <c r="W20" s="15"/>
      <c r="X20" s="16">
        <v>924</v>
      </c>
    </row>
    <row r="21" spans="1:24" ht="17.100000000000001" hidden="1" customHeight="1" x14ac:dyDescent="0.25">
      <c r="A21" s="14" t="s">
        <v>393</v>
      </c>
      <c r="B21" s="14" t="s">
        <v>394</v>
      </c>
      <c r="C21" s="14" t="s">
        <v>451</v>
      </c>
      <c r="D21" s="14" t="s">
        <v>452</v>
      </c>
      <c r="E21" s="14" t="s">
        <v>1196</v>
      </c>
      <c r="F21" s="14" t="s">
        <v>1197</v>
      </c>
      <c r="G21" s="14" t="s">
        <v>433</v>
      </c>
      <c r="H21" s="14" t="s">
        <v>434</v>
      </c>
      <c r="I21" s="14" t="s">
        <v>435</v>
      </c>
      <c r="J21" s="14" t="s">
        <v>436</v>
      </c>
      <c r="K21" s="14" t="s">
        <v>437</v>
      </c>
      <c r="L21" s="14" t="s">
        <v>438</v>
      </c>
      <c r="M21" s="14" t="s">
        <v>412</v>
      </c>
      <c r="N21" s="14" t="s">
        <v>150</v>
      </c>
      <c r="O21" s="14" t="s">
        <v>439</v>
      </c>
      <c r="P21" s="14" t="s">
        <v>440</v>
      </c>
      <c r="Q21" s="14" t="s">
        <v>441</v>
      </c>
      <c r="R21" s="14" t="s">
        <v>409</v>
      </c>
      <c r="S21" s="14" t="s">
        <v>410</v>
      </c>
      <c r="T21" s="14" t="s">
        <v>453</v>
      </c>
      <c r="U21" s="14" t="s">
        <v>454</v>
      </c>
      <c r="V21" s="15">
        <v>616</v>
      </c>
      <c r="W21" s="15"/>
      <c r="X21" s="16">
        <v>616</v>
      </c>
    </row>
    <row r="22" spans="1:24" ht="17.100000000000001" hidden="1" customHeight="1" x14ac:dyDescent="0.25">
      <c r="A22" s="14" t="s">
        <v>393</v>
      </c>
      <c r="B22" s="14" t="s">
        <v>394</v>
      </c>
      <c r="C22" s="14" t="s">
        <v>470</v>
      </c>
      <c r="D22" s="14" t="s">
        <v>471</v>
      </c>
      <c r="E22" s="14" t="s">
        <v>1198</v>
      </c>
      <c r="F22" s="14" t="s">
        <v>1199</v>
      </c>
      <c r="G22" s="14" t="s">
        <v>401</v>
      </c>
      <c r="H22" s="14" t="s">
        <v>402</v>
      </c>
      <c r="I22" s="14" t="s">
        <v>31</v>
      </c>
      <c r="J22" s="14" t="s">
        <v>474</v>
      </c>
      <c r="K22" s="14" t="s">
        <v>475</v>
      </c>
      <c r="L22" s="14" t="s">
        <v>476</v>
      </c>
      <c r="M22" s="14" t="s">
        <v>397</v>
      </c>
      <c r="N22" s="14" t="s">
        <v>31</v>
      </c>
      <c r="O22" s="14" t="s">
        <v>477</v>
      </c>
      <c r="P22" s="14" t="s">
        <v>478</v>
      </c>
      <c r="Q22" s="14" t="s">
        <v>479</v>
      </c>
      <c r="R22" s="14" t="s">
        <v>409</v>
      </c>
      <c r="S22" s="14" t="s">
        <v>410</v>
      </c>
      <c r="T22" s="14" t="s">
        <v>472</v>
      </c>
      <c r="U22" s="14" t="s">
        <v>473</v>
      </c>
      <c r="V22" s="15">
        <v>3150</v>
      </c>
      <c r="W22" s="15">
        <v>126</v>
      </c>
      <c r="X22" s="16">
        <v>3150</v>
      </c>
    </row>
    <row r="23" spans="1:24" ht="17.100000000000001" hidden="1" customHeight="1" x14ac:dyDescent="0.25">
      <c r="A23" s="14" t="s">
        <v>393</v>
      </c>
      <c r="B23" s="14" t="s">
        <v>394</v>
      </c>
      <c r="C23" s="14" t="s">
        <v>470</v>
      </c>
      <c r="D23" s="14" t="s">
        <v>471</v>
      </c>
      <c r="E23" s="14" t="s">
        <v>1198</v>
      </c>
      <c r="F23" s="14" t="s">
        <v>1199</v>
      </c>
      <c r="G23" s="14" t="s">
        <v>401</v>
      </c>
      <c r="H23" s="14" t="s">
        <v>402</v>
      </c>
      <c r="I23" s="14" t="s">
        <v>480</v>
      </c>
      <c r="J23" s="14" t="s">
        <v>481</v>
      </c>
      <c r="K23" s="14" t="s">
        <v>482</v>
      </c>
      <c r="L23" s="14" t="s">
        <v>483</v>
      </c>
      <c r="M23" s="14" t="s">
        <v>397</v>
      </c>
      <c r="N23" s="14" t="s">
        <v>94</v>
      </c>
      <c r="O23" s="14" t="s">
        <v>484</v>
      </c>
      <c r="P23" s="14" t="s">
        <v>485</v>
      </c>
      <c r="Q23" s="14" t="s">
        <v>486</v>
      </c>
      <c r="R23" s="14" t="s">
        <v>409</v>
      </c>
      <c r="S23" s="14" t="s">
        <v>410</v>
      </c>
      <c r="T23" s="14" t="s">
        <v>472</v>
      </c>
      <c r="U23" s="14" t="s">
        <v>473</v>
      </c>
      <c r="V23" s="15">
        <v>112</v>
      </c>
      <c r="W23" s="15"/>
      <c r="X23" s="16">
        <v>112</v>
      </c>
    </row>
    <row r="24" spans="1:24" ht="17.100000000000001" hidden="1" customHeight="1" x14ac:dyDescent="0.25">
      <c r="A24" s="14" t="s">
        <v>393</v>
      </c>
      <c r="B24" s="14" t="s">
        <v>394</v>
      </c>
      <c r="C24" s="14" t="s">
        <v>470</v>
      </c>
      <c r="D24" s="14" t="s">
        <v>471</v>
      </c>
      <c r="E24" s="14" t="s">
        <v>1198</v>
      </c>
      <c r="F24" s="14" t="s">
        <v>1199</v>
      </c>
      <c r="G24" s="14" t="s">
        <v>401</v>
      </c>
      <c r="H24" s="14" t="s">
        <v>402</v>
      </c>
      <c r="I24" s="14" t="s">
        <v>52</v>
      </c>
      <c r="J24" s="14" t="s">
        <v>487</v>
      </c>
      <c r="K24" s="14" t="s">
        <v>488</v>
      </c>
      <c r="L24" s="14" t="s">
        <v>489</v>
      </c>
      <c r="M24" s="14" t="s">
        <v>397</v>
      </c>
      <c r="N24" s="14" t="s">
        <v>52</v>
      </c>
      <c r="O24" s="14" t="s">
        <v>490</v>
      </c>
      <c r="P24" s="14" t="s">
        <v>491</v>
      </c>
      <c r="Q24" s="14" t="s">
        <v>492</v>
      </c>
      <c r="R24" s="14" t="s">
        <v>409</v>
      </c>
      <c r="S24" s="14" t="s">
        <v>410</v>
      </c>
      <c r="T24" s="14" t="s">
        <v>472</v>
      </c>
      <c r="U24" s="14" t="s">
        <v>473</v>
      </c>
      <c r="V24" s="15">
        <v>1296</v>
      </c>
      <c r="W24" s="15"/>
      <c r="X24" s="16">
        <v>1296</v>
      </c>
    </row>
    <row r="25" spans="1:24" ht="17.100000000000001" hidden="1" customHeight="1" x14ac:dyDescent="0.25">
      <c r="A25" s="14" t="s">
        <v>393</v>
      </c>
      <c r="B25" s="14" t="s">
        <v>394</v>
      </c>
      <c r="C25" s="14" t="s">
        <v>470</v>
      </c>
      <c r="D25" s="14" t="s">
        <v>471</v>
      </c>
      <c r="E25" s="14" t="s">
        <v>1198</v>
      </c>
      <c r="F25" s="14" t="s">
        <v>1199</v>
      </c>
      <c r="G25" s="14" t="s">
        <v>401</v>
      </c>
      <c r="H25" s="14" t="s">
        <v>402</v>
      </c>
      <c r="I25" s="14" t="s">
        <v>53</v>
      </c>
      <c r="J25" s="14" t="s">
        <v>493</v>
      </c>
      <c r="K25" s="14" t="s">
        <v>494</v>
      </c>
      <c r="L25" s="14" t="s">
        <v>415</v>
      </c>
      <c r="M25" s="14" t="s">
        <v>397</v>
      </c>
      <c r="N25" s="14" t="s">
        <v>416</v>
      </c>
      <c r="O25" s="14" t="s">
        <v>417</v>
      </c>
      <c r="P25" s="14" t="s">
        <v>495</v>
      </c>
      <c r="Q25" s="14" t="s">
        <v>496</v>
      </c>
      <c r="R25" s="14" t="s">
        <v>409</v>
      </c>
      <c r="S25" s="14" t="s">
        <v>410</v>
      </c>
      <c r="T25" s="14" t="s">
        <v>472</v>
      </c>
      <c r="U25" s="14" t="s">
        <v>473</v>
      </c>
      <c r="V25" s="15">
        <v>196</v>
      </c>
      <c r="W25" s="15"/>
      <c r="X25" s="16">
        <v>196</v>
      </c>
    </row>
    <row r="26" spans="1:24" ht="17.100000000000001" hidden="1" customHeight="1" x14ac:dyDescent="0.25">
      <c r="A26" s="14" t="s">
        <v>393</v>
      </c>
      <c r="B26" s="14" t="s">
        <v>394</v>
      </c>
      <c r="C26" s="14" t="s">
        <v>470</v>
      </c>
      <c r="D26" s="14" t="s">
        <v>471</v>
      </c>
      <c r="E26" s="14" t="s">
        <v>1198</v>
      </c>
      <c r="F26" s="14" t="s">
        <v>1199</v>
      </c>
      <c r="G26" s="14" t="s">
        <v>401</v>
      </c>
      <c r="H26" s="14" t="s">
        <v>402</v>
      </c>
      <c r="I26" s="14" t="s">
        <v>51</v>
      </c>
      <c r="J26" s="14" t="s">
        <v>413</v>
      </c>
      <c r="K26" s="14" t="s">
        <v>414</v>
      </c>
      <c r="L26" s="14" t="s">
        <v>415</v>
      </c>
      <c r="M26" s="14" t="s">
        <v>397</v>
      </c>
      <c r="N26" s="14" t="s">
        <v>416</v>
      </c>
      <c r="O26" s="14" t="s">
        <v>417</v>
      </c>
      <c r="P26" s="14" t="s">
        <v>77</v>
      </c>
      <c r="Q26" s="14" t="s">
        <v>418</v>
      </c>
      <c r="R26" s="14" t="s">
        <v>409</v>
      </c>
      <c r="S26" s="14" t="s">
        <v>410</v>
      </c>
      <c r="T26" s="14" t="s">
        <v>472</v>
      </c>
      <c r="U26" s="14" t="s">
        <v>473</v>
      </c>
      <c r="V26" s="15">
        <v>3660</v>
      </c>
      <c r="W26" s="15"/>
      <c r="X26" s="16">
        <v>3660</v>
      </c>
    </row>
    <row r="27" spans="1:24" ht="17.100000000000001" hidden="1" customHeight="1" x14ac:dyDescent="0.25">
      <c r="A27" s="14" t="s">
        <v>393</v>
      </c>
      <c r="B27" s="14" t="s">
        <v>394</v>
      </c>
      <c r="C27" s="14" t="s">
        <v>470</v>
      </c>
      <c r="D27" s="14" t="s">
        <v>471</v>
      </c>
      <c r="E27" s="14" t="s">
        <v>1198</v>
      </c>
      <c r="F27" s="14" t="s">
        <v>1199</v>
      </c>
      <c r="G27" s="14" t="s">
        <v>401</v>
      </c>
      <c r="H27" s="14" t="s">
        <v>402</v>
      </c>
      <c r="I27" s="14" t="s">
        <v>97</v>
      </c>
      <c r="J27" s="14" t="s">
        <v>497</v>
      </c>
      <c r="K27" s="14" t="s">
        <v>498</v>
      </c>
      <c r="L27" s="14" t="s">
        <v>499</v>
      </c>
      <c r="M27" s="14" t="s">
        <v>397</v>
      </c>
      <c r="N27" s="14" t="s">
        <v>97</v>
      </c>
      <c r="O27" s="14" t="s">
        <v>500</v>
      </c>
      <c r="P27" s="14" t="s">
        <v>501</v>
      </c>
      <c r="Q27" s="14" t="s">
        <v>502</v>
      </c>
      <c r="R27" s="14" t="s">
        <v>409</v>
      </c>
      <c r="S27" s="14" t="s">
        <v>410</v>
      </c>
      <c r="T27" s="14" t="s">
        <v>472</v>
      </c>
      <c r="U27" s="14" t="s">
        <v>473</v>
      </c>
      <c r="V27" s="15">
        <v>5589</v>
      </c>
      <c r="W27" s="15"/>
      <c r="X27" s="16">
        <v>5589</v>
      </c>
    </row>
    <row r="28" spans="1:24" ht="17.100000000000001" hidden="1" customHeight="1" x14ac:dyDescent="0.25">
      <c r="A28" s="14" t="s">
        <v>393</v>
      </c>
      <c r="B28" s="14" t="s">
        <v>394</v>
      </c>
      <c r="C28" s="14" t="s">
        <v>470</v>
      </c>
      <c r="D28" s="14" t="s">
        <v>471</v>
      </c>
      <c r="E28" s="14" t="s">
        <v>1198</v>
      </c>
      <c r="F28" s="14" t="s">
        <v>1199</v>
      </c>
      <c r="G28" s="14" t="s">
        <v>401</v>
      </c>
      <c r="H28" s="14" t="s">
        <v>402</v>
      </c>
      <c r="I28" s="14" t="s">
        <v>60</v>
      </c>
      <c r="J28" s="14" t="s">
        <v>503</v>
      </c>
      <c r="K28" s="14" t="s">
        <v>504</v>
      </c>
      <c r="L28" s="14" t="s">
        <v>505</v>
      </c>
      <c r="M28" s="14" t="s">
        <v>400</v>
      </c>
      <c r="N28" s="14" t="s">
        <v>82</v>
      </c>
      <c r="O28" s="14" t="s">
        <v>506</v>
      </c>
      <c r="P28" s="14" t="s">
        <v>507</v>
      </c>
      <c r="Q28" s="14" t="s">
        <v>508</v>
      </c>
      <c r="R28" s="14" t="s">
        <v>409</v>
      </c>
      <c r="S28" s="14" t="s">
        <v>410</v>
      </c>
      <c r="T28" s="14" t="s">
        <v>472</v>
      </c>
      <c r="U28" s="14" t="s">
        <v>473</v>
      </c>
      <c r="V28" s="15">
        <v>616</v>
      </c>
      <c r="W28" s="15"/>
      <c r="X28" s="16">
        <v>616</v>
      </c>
    </row>
    <row r="29" spans="1:24" ht="17.100000000000001" hidden="1" customHeight="1" x14ac:dyDescent="0.25">
      <c r="A29" s="14" t="s">
        <v>393</v>
      </c>
      <c r="B29" s="14" t="s">
        <v>394</v>
      </c>
      <c r="C29" s="14" t="s">
        <v>470</v>
      </c>
      <c r="D29" s="14" t="s">
        <v>471</v>
      </c>
      <c r="E29" s="14" t="s">
        <v>1198</v>
      </c>
      <c r="F29" s="14" t="s">
        <v>1199</v>
      </c>
      <c r="G29" s="14" t="s">
        <v>401</v>
      </c>
      <c r="H29" s="14" t="s">
        <v>402</v>
      </c>
      <c r="I29" s="14" t="s">
        <v>133</v>
      </c>
      <c r="J29" s="14" t="s">
        <v>509</v>
      </c>
      <c r="K29" s="14" t="s">
        <v>510</v>
      </c>
      <c r="L29" s="14" t="s">
        <v>511</v>
      </c>
      <c r="M29" s="14" t="s">
        <v>397</v>
      </c>
      <c r="N29" s="14" t="s">
        <v>104</v>
      </c>
      <c r="O29" s="14" t="s">
        <v>512</v>
      </c>
      <c r="P29" s="14" t="s">
        <v>101</v>
      </c>
      <c r="Q29" s="14" t="s">
        <v>513</v>
      </c>
      <c r="R29" s="14" t="s">
        <v>409</v>
      </c>
      <c r="S29" s="14" t="s">
        <v>410</v>
      </c>
      <c r="T29" s="14" t="s">
        <v>472</v>
      </c>
      <c r="U29" s="14" t="s">
        <v>473</v>
      </c>
      <c r="V29" s="15">
        <v>900</v>
      </c>
      <c r="W29" s="15"/>
      <c r="X29" s="16">
        <v>900</v>
      </c>
    </row>
    <row r="30" spans="1:24" ht="17.100000000000001" hidden="1" customHeight="1" x14ac:dyDescent="0.25">
      <c r="A30" s="14" t="s">
        <v>393</v>
      </c>
      <c r="B30" s="14" t="s">
        <v>394</v>
      </c>
      <c r="C30" s="14" t="s">
        <v>470</v>
      </c>
      <c r="D30" s="14" t="s">
        <v>471</v>
      </c>
      <c r="E30" s="14" t="s">
        <v>1198</v>
      </c>
      <c r="F30" s="14" t="s">
        <v>1199</v>
      </c>
      <c r="G30" s="14" t="s">
        <v>401</v>
      </c>
      <c r="H30" s="14" t="s">
        <v>402</v>
      </c>
      <c r="I30" s="14" t="s">
        <v>102</v>
      </c>
      <c r="J30" s="14" t="s">
        <v>514</v>
      </c>
      <c r="K30" s="14" t="s">
        <v>515</v>
      </c>
      <c r="L30" s="14" t="s">
        <v>516</v>
      </c>
      <c r="M30" s="14" t="s">
        <v>397</v>
      </c>
      <c r="N30" s="14" t="s">
        <v>102</v>
      </c>
      <c r="O30" s="14" t="s">
        <v>517</v>
      </c>
      <c r="P30" s="14" t="s">
        <v>518</v>
      </c>
      <c r="Q30" s="14" t="s">
        <v>519</v>
      </c>
      <c r="R30" s="14" t="s">
        <v>409</v>
      </c>
      <c r="S30" s="14" t="s">
        <v>410</v>
      </c>
      <c r="T30" s="14" t="s">
        <v>472</v>
      </c>
      <c r="U30" s="14" t="s">
        <v>473</v>
      </c>
      <c r="V30" s="15">
        <v>168</v>
      </c>
      <c r="W30" s="15"/>
      <c r="X30" s="16">
        <v>168</v>
      </c>
    </row>
    <row r="31" spans="1:24" ht="17.100000000000001" hidden="1" customHeight="1" x14ac:dyDescent="0.25">
      <c r="A31" s="14" t="s">
        <v>393</v>
      </c>
      <c r="B31" s="14" t="s">
        <v>394</v>
      </c>
      <c r="C31" s="14" t="s">
        <v>470</v>
      </c>
      <c r="D31" s="14" t="s">
        <v>471</v>
      </c>
      <c r="E31" s="14" t="s">
        <v>1198</v>
      </c>
      <c r="F31" s="14" t="s">
        <v>1199</v>
      </c>
      <c r="G31" s="14" t="s">
        <v>401</v>
      </c>
      <c r="H31" s="14" t="s">
        <v>402</v>
      </c>
      <c r="I31" s="14" t="s">
        <v>520</v>
      </c>
      <c r="J31" s="14" t="s">
        <v>514</v>
      </c>
      <c r="K31" s="14" t="s">
        <v>515</v>
      </c>
      <c r="L31" s="14" t="s">
        <v>516</v>
      </c>
      <c r="M31" s="14" t="s">
        <v>400</v>
      </c>
      <c r="N31" s="14" t="s">
        <v>102</v>
      </c>
      <c r="O31" s="14" t="s">
        <v>517</v>
      </c>
      <c r="P31" s="14" t="s">
        <v>518</v>
      </c>
      <c r="Q31" s="14" t="s">
        <v>519</v>
      </c>
      <c r="R31" s="14" t="s">
        <v>409</v>
      </c>
      <c r="S31" s="14" t="s">
        <v>410</v>
      </c>
      <c r="T31" s="14" t="s">
        <v>472</v>
      </c>
      <c r="U31" s="14" t="s">
        <v>473</v>
      </c>
      <c r="V31" s="15">
        <v>616</v>
      </c>
      <c r="W31" s="15"/>
      <c r="X31" s="16">
        <v>616</v>
      </c>
    </row>
    <row r="32" spans="1:24" ht="17.100000000000001" hidden="1" customHeight="1" x14ac:dyDescent="0.25">
      <c r="A32" s="14" t="s">
        <v>393</v>
      </c>
      <c r="B32" s="14" t="s">
        <v>394</v>
      </c>
      <c r="C32" s="14" t="s">
        <v>470</v>
      </c>
      <c r="D32" s="14" t="s">
        <v>471</v>
      </c>
      <c r="E32" s="14" t="s">
        <v>1198</v>
      </c>
      <c r="F32" s="14" t="s">
        <v>1199</v>
      </c>
      <c r="G32" s="14" t="s">
        <v>401</v>
      </c>
      <c r="H32" s="14" t="s">
        <v>402</v>
      </c>
      <c r="I32" s="14" t="s">
        <v>134</v>
      </c>
      <c r="J32" s="14" t="s">
        <v>521</v>
      </c>
      <c r="K32" s="14" t="s">
        <v>522</v>
      </c>
      <c r="L32" s="14" t="s">
        <v>523</v>
      </c>
      <c r="M32" s="14" t="s">
        <v>397</v>
      </c>
      <c r="N32" s="14" t="s">
        <v>103</v>
      </c>
      <c r="O32" s="14" t="s">
        <v>524</v>
      </c>
      <c r="P32" s="14" t="s">
        <v>525</v>
      </c>
      <c r="Q32" s="14" t="s">
        <v>526</v>
      </c>
      <c r="R32" s="14" t="s">
        <v>409</v>
      </c>
      <c r="S32" s="14" t="s">
        <v>410</v>
      </c>
      <c r="T32" s="14" t="s">
        <v>472</v>
      </c>
      <c r="U32" s="14" t="s">
        <v>473</v>
      </c>
      <c r="V32" s="15">
        <v>264.14999999999998</v>
      </c>
      <c r="W32" s="15"/>
      <c r="X32" s="16">
        <v>264.14999999999998</v>
      </c>
    </row>
    <row r="33" spans="1:24" ht="17.100000000000001" hidden="1" customHeight="1" x14ac:dyDescent="0.25">
      <c r="A33" s="14" t="s">
        <v>393</v>
      </c>
      <c r="B33" s="14" t="s">
        <v>394</v>
      </c>
      <c r="C33" s="14" t="s">
        <v>470</v>
      </c>
      <c r="D33" s="14" t="s">
        <v>471</v>
      </c>
      <c r="E33" s="14" t="s">
        <v>1198</v>
      </c>
      <c r="F33" s="14" t="s">
        <v>1199</v>
      </c>
      <c r="G33" s="14" t="s">
        <v>401</v>
      </c>
      <c r="H33" s="14" t="s">
        <v>402</v>
      </c>
      <c r="I33" s="14" t="s">
        <v>108</v>
      </c>
      <c r="J33" s="14" t="s">
        <v>527</v>
      </c>
      <c r="K33" s="14" t="s">
        <v>528</v>
      </c>
      <c r="L33" s="14" t="s">
        <v>529</v>
      </c>
      <c r="M33" s="14" t="s">
        <v>397</v>
      </c>
      <c r="N33" s="14" t="s">
        <v>108</v>
      </c>
      <c r="O33" s="14" t="s">
        <v>530</v>
      </c>
      <c r="P33" s="14" t="s">
        <v>531</v>
      </c>
      <c r="Q33" s="14" t="s">
        <v>532</v>
      </c>
      <c r="R33" s="14" t="s">
        <v>409</v>
      </c>
      <c r="S33" s="14" t="s">
        <v>410</v>
      </c>
      <c r="T33" s="14" t="s">
        <v>472</v>
      </c>
      <c r="U33" s="14" t="s">
        <v>473</v>
      </c>
      <c r="V33" s="15">
        <v>13122</v>
      </c>
      <c r="W33" s="15"/>
      <c r="X33" s="16">
        <v>13122</v>
      </c>
    </row>
    <row r="34" spans="1:24" ht="17.100000000000001" hidden="1" customHeight="1" x14ac:dyDescent="0.25">
      <c r="A34" s="14" t="s">
        <v>393</v>
      </c>
      <c r="B34" s="14" t="s">
        <v>394</v>
      </c>
      <c r="C34" s="14" t="s">
        <v>470</v>
      </c>
      <c r="D34" s="14" t="s">
        <v>471</v>
      </c>
      <c r="E34" s="14" t="s">
        <v>1198</v>
      </c>
      <c r="F34" s="14" t="s">
        <v>1199</v>
      </c>
      <c r="G34" s="14" t="s">
        <v>401</v>
      </c>
      <c r="H34" s="14" t="s">
        <v>402</v>
      </c>
      <c r="I34" s="14" t="s">
        <v>533</v>
      </c>
      <c r="J34" s="14" t="s">
        <v>534</v>
      </c>
      <c r="K34" s="14" t="s">
        <v>535</v>
      </c>
      <c r="L34" s="14" t="s">
        <v>536</v>
      </c>
      <c r="M34" s="14" t="s">
        <v>397</v>
      </c>
      <c r="N34" s="14" t="s">
        <v>109</v>
      </c>
      <c r="O34" s="14" t="s">
        <v>537</v>
      </c>
      <c r="P34" s="14" t="s">
        <v>538</v>
      </c>
      <c r="Q34" s="14" t="s">
        <v>539</v>
      </c>
      <c r="R34" s="14" t="s">
        <v>409</v>
      </c>
      <c r="S34" s="14" t="s">
        <v>410</v>
      </c>
      <c r="T34" s="14" t="s">
        <v>472</v>
      </c>
      <c r="U34" s="14" t="s">
        <v>473</v>
      </c>
      <c r="V34" s="15">
        <v>2070</v>
      </c>
      <c r="W34" s="15">
        <v>90</v>
      </c>
      <c r="X34" s="16">
        <v>2070</v>
      </c>
    </row>
    <row r="35" spans="1:24" ht="17.100000000000001" hidden="1" customHeight="1" x14ac:dyDescent="0.25">
      <c r="A35" s="14" t="s">
        <v>393</v>
      </c>
      <c r="B35" s="14" t="s">
        <v>394</v>
      </c>
      <c r="C35" s="14" t="s">
        <v>470</v>
      </c>
      <c r="D35" s="14" t="s">
        <v>471</v>
      </c>
      <c r="E35" s="14" t="s">
        <v>1198</v>
      </c>
      <c r="F35" s="14" t="s">
        <v>1199</v>
      </c>
      <c r="G35" s="14" t="s">
        <v>401</v>
      </c>
      <c r="H35" s="14" t="s">
        <v>402</v>
      </c>
      <c r="I35" s="14" t="s">
        <v>463</v>
      </c>
      <c r="J35" s="14" t="s">
        <v>464</v>
      </c>
      <c r="K35" s="14" t="s">
        <v>465</v>
      </c>
      <c r="L35" s="14" t="s">
        <v>466</v>
      </c>
      <c r="M35" s="14" t="s">
        <v>397</v>
      </c>
      <c r="N35" s="14" t="s">
        <v>107</v>
      </c>
      <c r="O35" s="14" t="s">
        <v>467</v>
      </c>
      <c r="P35" s="14" t="s">
        <v>468</v>
      </c>
      <c r="Q35" s="14" t="s">
        <v>469</v>
      </c>
      <c r="R35" s="14" t="s">
        <v>409</v>
      </c>
      <c r="S35" s="14" t="s">
        <v>410</v>
      </c>
      <c r="T35" s="14" t="s">
        <v>472</v>
      </c>
      <c r="U35" s="14" t="s">
        <v>473</v>
      </c>
      <c r="V35" s="15">
        <v>396</v>
      </c>
      <c r="W35" s="15">
        <v>36</v>
      </c>
      <c r="X35" s="16">
        <v>396</v>
      </c>
    </row>
    <row r="36" spans="1:24" ht="17.100000000000001" hidden="1" customHeight="1" x14ac:dyDescent="0.25">
      <c r="A36" s="14" t="s">
        <v>393</v>
      </c>
      <c r="B36" s="14" t="s">
        <v>394</v>
      </c>
      <c r="C36" s="14" t="s">
        <v>470</v>
      </c>
      <c r="D36" s="14" t="s">
        <v>471</v>
      </c>
      <c r="E36" s="14" t="s">
        <v>1198</v>
      </c>
      <c r="F36" s="14" t="s">
        <v>1199</v>
      </c>
      <c r="G36" s="14" t="s">
        <v>401</v>
      </c>
      <c r="H36" s="14" t="s">
        <v>402</v>
      </c>
      <c r="I36" s="14" t="s">
        <v>540</v>
      </c>
      <c r="J36" s="14" t="s">
        <v>541</v>
      </c>
      <c r="K36" s="14" t="s">
        <v>542</v>
      </c>
      <c r="L36" s="14" t="s">
        <v>543</v>
      </c>
      <c r="M36" s="14" t="s">
        <v>397</v>
      </c>
      <c r="N36" s="14" t="s">
        <v>110</v>
      </c>
      <c r="O36" s="14" t="s">
        <v>544</v>
      </c>
      <c r="P36" s="14" t="s">
        <v>545</v>
      </c>
      <c r="Q36" s="14" t="s">
        <v>546</v>
      </c>
      <c r="R36" s="14" t="s">
        <v>409</v>
      </c>
      <c r="S36" s="14" t="s">
        <v>410</v>
      </c>
      <c r="T36" s="14" t="s">
        <v>472</v>
      </c>
      <c r="U36" s="14" t="s">
        <v>473</v>
      </c>
      <c r="V36" s="15">
        <v>1344</v>
      </c>
      <c r="W36" s="15"/>
      <c r="X36" s="16">
        <v>1344</v>
      </c>
    </row>
    <row r="37" spans="1:24" ht="17.100000000000001" hidden="1" customHeight="1" x14ac:dyDescent="0.25">
      <c r="A37" s="14" t="s">
        <v>393</v>
      </c>
      <c r="B37" s="14" t="s">
        <v>394</v>
      </c>
      <c r="C37" s="14" t="s">
        <v>470</v>
      </c>
      <c r="D37" s="14" t="s">
        <v>471</v>
      </c>
      <c r="E37" s="14" t="s">
        <v>1198</v>
      </c>
      <c r="F37" s="14" t="s">
        <v>1199</v>
      </c>
      <c r="G37" s="14" t="s">
        <v>401</v>
      </c>
      <c r="H37" s="14" t="s">
        <v>402</v>
      </c>
      <c r="I37" s="14" t="s">
        <v>111</v>
      </c>
      <c r="J37" s="14" t="s">
        <v>547</v>
      </c>
      <c r="K37" s="14" t="s">
        <v>548</v>
      </c>
      <c r="L37" s="14" t="s">
        <v>549</v>
      </c>
      <c r="M37" s="14" t="s">
        <v>397</v>
      </c>
      <c r="N37" s="14" t="s">
        <v>111</v>
      </c>
      <c r="O37" s="14" t="s">
        <v>550</v>
      </c>
      <c r="P37" s="14" t="s">
        <v>551</v>
      </c>
      <c r="Q37" s="14" t="s">
        <v>552</v>
      </c>
      <c r="R37" s="14" t="s">
        <v>409</v>
      </c>
      <c r="S37" s="14" t="s">
        <v>410</v>
      </c>
      <c r="T37" s="14" t="s">
        <v>472</v>
      </c>
      <c r="U37" s="14" t="s">
        <v>473</v>
      </c>
      <c r="V37" s="15">
        <v>3420</v>
      </c>
      <c r="W37" s="15"/>
      <c r="X37" s="16">
        <v>3420</v>
      </c>
    </row>
    <row r="38" spans="1:24" ht="17.100000000000001" hidden="1" customHeight="1" x14ac:dyDescent="0.25">
      <c r="A38" s="14" t="s">
        <v>393</v>
      </c>
      <c r="B38" s="14" t="s">
        <v>394</v>
      </c>
      <c r="C38" s="14" t="s">
        <v>470</v>
      </c>
      <c r="D38" s="14" t="s">
        <v>471</v>
      </c>
      <c r="E38" s="14" t="s">
        <v>1198</v>
      </c>
      <c r="F38" s="14" t="s">
        <v>1199</v>
      </c>
      <c r="G38" s="14" t="s">
        <v>401</v>
      </c>
      <c r="H38" s="14" t="s">
        <v>402</v>
      </c>
      <c r="I38" s="14" t="s">
        <v>553</v>
      </c>
      <c r="J38" s="14" t="s">
        <v>554</v>
      </c>
      <c r="K38" s="14" t="s">
        <v>555</v>
      </c>
      <c r="L38" s="14" t="s">
        <v>556</v>
      </c>
      <c r="M38" s="14" t="s">
        <v>397</v>
      </c>
      <c r="N38" s="14" t="s">
        <v>112</v>
      </c>
      <c r="O38" s="14" t="s">
        <v>557</v>
      </c>
      <c r="P38" s="14" t="s">
        <v>558</v>
      </c>
      <c r="Q38" s="14" t="s">
        <v>559</v>
      </c>
      <c r="R38" s="14" t="s">
        <v>409</v>
      </c>
      <c r="S38" s="14" t="s">
        <v>410</v>
      </c>
      <c r="T38" s="14" t="s">
        <v>472</v>
      </c>
      <c r="U38" s="14" t="s">
        <v>473</v>
      </c>
      <c r="V38" s="15">
        <v>108.027</v>
      </c>
      <c r="W38" s="15"/>
      <c r="X38" s="16">
        <v>108.027</v>
      </c>
    </row>
    <row r="39" spans="1:24" ht="17.100000000000001" hidden="1" customHeight="1" x14ac:dyDescent="0.25">
      <c r="A39" s="14" t="s">
        <v>393</v>
      </c>
      <c r="B39" s="14" t="s">
        <v>394</v>
      </c>
      <c r="C39" s="14" t="s">
        <v>470</v>
      </c>
      <c r="D39" s="14" t="s">
        <v>471</v>
      </c>
      <c r="E39" s="14" t="s">
        <v>1198</v>
      </c>
      <c r="F39" s="14" t="s">
        <v>1199</v>
      </c>
      <c r="G39" s="14" t="s">
        <v>425</v>
      </c>
      <c r="H39" s="14" t="s">
        <v>426</v>
      </c>
      <c r="I39" s="14" t="s">
        <v>560</v>
      </c>
      <c r="J39" s="14" t="s">
        <v>18</v>
      </c>
      <c r="K39" s="14" t="s">
        <v>561</v>
      </c>
      <c r="L39" s="14" t="s">
        <v>562</v>
      </c>
      <c r="M39" s="14" t="s">
        <v>412</v>
      </c>
      <c r="N39" s="14" t="s">
        <v>7</v>
      </c>
      <c r="O39" s="14" t="s">
        <v>563</v>
      </c>
      <c r="P39" s="14" t="s">
        <v>564</v>
      </c>
      <c r="Q39" s="14" t="s">
        <v>565</v>
      </c>
      <c r="R39" s="14" t="s">
        <v>409</v>
      </c>
      <c r="S39" s="14" t="s">
        <v>410</v>
      </c>
      <c r="T39" s="14" t="s">
        <v>472</v>
      </c>
      <c r="U39" s="14" t="s">
        <v>473</v>
      </c>
      <c r="V39" s="15">
        <v>56</v>
      </c>
      <c r="W39" s="15"/>
      <c r="X39" s="16">
        <v>56</v>
      </c>
    </row>
    <row r="40" spans="1:24" ht="17.100000000000001" hidden="1" customHeight="1" x14ac:dyDescent="0.25">
      <c r="A40" s="14" t="s">
        <v>393</v>
      </c>
      <c r="B40" s="14" t="s">
        <v>394</v>
      </c>
      <c r="C40" s="14" t="s">
        <v>470</v>
      </c>
      <c r="D40" s="14" t="s">
        <v>471</v>
      </c>
      <c r="E40" s="14" t="s">
        <v>1198</v>
      </c>
      <c r="F40" s="14" t="s">
        <v>1199</v>
      </c>
      <c r="G40" s="14" t="s">
        <v>425</v>
      </c>
      <c r="H40" s="14" t="s">
        <v>426</v>
      </c>
      <c r="I40" s="14" t="s">
        <v>39</v>
      </c>
      <c r="J40" s="14" t="s">
        <v>427</v>
      </c>
      <c r="K40" s="14" t="s">
        <v>428</v>
      </c>
      <c r="L40" s="14" t="s">
        <v>429</v>
      </c>
      <c r="M40" s="14" t="s">
        <v>412</v>
      </c>
      <c r="N40" s="14" t="s">
        <v>70</v>
      </c>
      <c r="O40" s="14" t="s">
        <v>430</v>
      </c>
      <c r="P40" s="14" t="s">
        <v>431</v>
      </c>
      <c r="Q40" s="14" t="s">
        <v>432</v>
      </c>
      <c r="R40" s="14" t="s">
        <v>409</v>
      </c>
      <c r="S40" s="14" t="s">
        <v>410</v>
      </c>
      <c r="T40" s="14" t="s">
        <v>472</v>
      </c>
      <c r="U40" s="14" t="s">
        <v>473</v>
      </c>
      <c r="V40" s="15">
        <v>616</v>
      </c>
      <c r="W40" s="15"/>
      <c r="X40" s="16">
        <v>616</v>
      </c>
    </row>
    <row r="41" spans="1:24" ht="17.100000000000001" hidden="1" customHeight="1" x14ac:dyDescent="0.25">
      <c r="A41" s="14" t="s">
        <v>393</v>
      </c>
      <c r="B41" s="14" t="s">
        <v>394</v>
      </c>
      <c r="C41" s="14" t="s">
        <v>470</v>
      </c>
      <c r="D41" s="14" t="s">
        <v>471</v>
      </c>
      <c r="E41" s="14" t="s">
        <v>1198</v>
      </c>
      <c r="F41" s="14" t="s">
        <v>1199</v>
      </c>
      <c r="G41" s="14" t="s">
        <v>425</v>
      </c>
      <c r="H41" s="14" t="s">
        <v>426</v>
      </c>
      <c r="I41" s="14" t="s">
        <v>45</v>
      </c>
      <c r="J41" s="14" t="s">
        <v>566</v>
      </c>
      <c r="K41" s="14" t="s">
        <v>567</v>
      </c>
      <c r="L41" s="14" t="s">
        <v>568</v>
      </c>
      <c r="M41" s="14" t="s">
        <v>412</v>
      </c>
      <c r="N41" s="14" t="s">
        <v>73</v>
      </c>
      <c r="O41" s="14" t="s">
        <v>569</v>
      </c>
      <c r="P41" s="14" t="s">
        <v>570</v>
      </c>
      <c r="Q41" s="14" t="s">
        <v>571</v>
      </c>
      <c r="R41" s="14" t="s">
        <v>409</v>
      </c>
      <c r="S41" s="14" t="s">
        <v>410</v>
      </c>
      <c r="T41" s="14" t="s">
        <v>472</v>
      </c>
      <c r="U41" s="14" t="s">
        <v>473</v>
      </c>
      <c r="V41" s="15">
        <v>504</v>
      </c>
      <c r="W41" s="15"/>
      <c r="X41" s="16">
        <v>504</v>
      </c>
    </row>
    <row r="42" spans="1:24" ht="17.100000000000001" hidden="1" customHeight="1" x14ac:dyDescent="0.25">
      <c r="A42" s="14" t="s">
        <v>393</v>
      </c>
      <c r="B42" s="14" t="s">
        <v>394</v>
      </c>
      <c r="C42" s="14" t="s">
        <v>470</v>
      </c>
      <c r="D42" s="14" t="s">
        <v>471</v>
      </c>
      <c r="E42" s="14" t="s">
        <v>1198</v>
      </c>
      <c r="F42" s="14" t="s">
        <v>1199</v>
      </c>
      <c r="G42" s="14" t="s">
        <v>425</v>
      </c>
      <c r="H42" s="14" t="s">
        <v>426</v>
      </c>
      <c r="I42" s="14" t="s">
        <v>54</v>
      </c>
      <c r="J42" s="14" t="s">
        <v>572</v>
      </c>
      <c r="K42" s="14" t="s">
        <v>573</v>
      </c>
      <c r="L42" s="14" t="s">
        <v>574</v>
      </c>
      <c r="M42" s="14" t="s">
        <v>412</v>
      </c>
      <c r="N42" s="14" t="s">
        <v>78</v>
      </c>
      <c r="O42" s="14" t="s">
        <v>575</v>
      </c>
      <c r="P42" s="14" t="s">
        <v>576</v>
      </c>
      <c r="Q42" s="14" t="s">
        <v>577</v>
      </c>
      <c r="R42" s="14" t="s">
        <v>409</v>
      </c>
      <c r="S42" s="14" t="s">
        <v>410</v>
      </c>
      <c r="T42" s="14" t="s">
        <v>472</v>
      </c>
      <c r="U42" s="14" t="s">
        <v>473</v>
      </c>
      <c r="V42" s="15">
        <v>1456</v>
      </c>
      <c r="W42" s="15"/>
      <c r="X42" s="16">
        <v>1456</v>
      </c>
    </row>
    <row r="43" spans="1:24" ht="17.100000000000001" hidden="1" customHeight="1" x14ac:dyDescent="0.25">
      <c r="A43" s="14" t="s">
        <v>393</v>
      </c>
      <c r="B43" s="14" t="s">
        <v>394</v>
      </c>
      <c r="C43" s="14" t="s">
        <v>470</v>
      </c>
      <c r="D43" s="14" t="s">
        <v>471</v>
      </c>
      <c r="E43" s="14" t="s">
        <v>1198</v>
      </c>
      <c r="F43" s="14" t="s">
        <v>1199</v>
      </c>
      <c r="G43" s="14" t="s">
        <v>425</v>
      </c>
      <c r="H43" s="14" t="s">
        <v>426</v>
      </c>
      <c r="I43" s="14" t="s">
        <v>578</v>
      </c>
      <c r="J43" s="14" t="s">
        <v>579</v>
      </c>
      <c r="K43" s="14" t="s">
        <v>580</v>
      </c>
      <c r="L43" s="14" t="s">
        <v>581</v>
      </c>
      <c r="M43" s="14" t="s">
        <v>412</v>
      </c>
      <c r="N43" s="14" t="s">
        <v>79</v>
      </c>
      <c r="O43" s="14" t="s">
        <v>582</v>
      </c>
      <c r="P43" s="14" t="s">
        <v>583</v>
      </c>
      <c r="Q43" s="14" t="s">
        <v>584</v>
      </c>
      <c r="R43" s="14" t="s">
        <v>409</v>
      </c>
      <c r="S43" s="14" t="s">
        <v>410</v>
      </c>
      <c r="T43" s="14" t="s">
        <v>472</v>
      </c>
      <c r="U43" s="14" t="s">
        <v>473</v>
      </c>
      <c r="V43" s="15">
        <v>1064</v>
      </c>
      <c r="W43" s="15"/>
      <c r="X43" s="16">
        <v>1064</v>
      </c>
    </row>
    <row r="44" spans="1:24" ht="17.100000000000001" hidden="1" customHeight="1" x14ac:dyDescent="0.25">
      <c r="A44" s="14" t="s">
        <v>393</v>
      </c>
      <c r="B44" s="14" t="s">
        <v>394</v>
      </c>
      <c r="C44" s="14" t="s">
        <v>470</v>
      </c>
      <c r="D44" s="14" t="s">
        <v>471</v>
      </c>
      <c r="E44" s="14" t="s">
        <v>1198</v>
      </c>
      <c r="F44" s="14" t="s">
        <v>1199</v>
      </c>
      <c r="G44" s="14" t="s">
        <v>425</v>
      </c>
      <c r="H44" s="14" t="s">
        <v>426</v>
      </c>
      <c r="I44" s="14" t="s">
        <v>55</v>
      </c>
      <c r="J44" s="14" t="s">
        <v>579</v>
      </c>
      <c r="K44" s="14" t="s">
        <v>580</v>
      </c>
      <c r="L44" s="14" t="s">
        <v>581</v>
      </c>
      <c r="M44" s="14" t="s">
        <v>412</v>
      </c>
      <c r="N44" s="14" t="s">
        <v>79</v>
      </c>
      <c r="O44" s="14" t="s">
        <v>582</v>
      </c>
      <c r="P44" s="14" t="s">
        <v>583</v>
      </c>
      <c r="Q44" s="14" t="s">
        <v>584</v>
      </c>
      <c r="R44" s="14" t="s">
        <v>409</v>
      </c>
      <c r="S44" s="14" t="s">
        <v>410</v>
      </c>
      <c r="T44" s="14" t="s">
        <v>472</v>
      </c>
      <c r="U44" s="14" t="s">
        <v>473</v>
      </c>
      <c r="V44" s="15">
        <v>192</v>
      </c>
      <c r="W44" s="15"/>
      <c r="X44" s="16">
        <v>192</v>
      </c>
    </row>
    <row r="45" spans="1:24" ht="17.100000000000001" hidden="1" customHeight="1" x14ac:dyDescent="0.25">
      <c r="A45" s="14" t="s">
        <v>393</v>
      </c>
      <c r="B45" s="14" t="s">
        <v>394</v>
      </c>
      <c r="C45" s="14" t="s">
        <v>470</v>
      </c>
      <c r="D45" s="14" t="s">
        <v>471</v>
      </c>
      <c r="E45" s="14" t="s">
        <v>1198</v>
      </c>
      <c r="F45" s="14" t="s">
        <v>1199</v>
      </c>
      <c r="G45" s="14" t="s">
        <v>425</v>
      </c>
      <c r="H45" s="14" t="s">
        <v>426</v>
      </c>
      <c r="I45" s="14" t="s">
        <v>61</v>
      </c>
      <c r="J45" s="14" t="s">
        <v>585</v>
      </c>
      <c r="K45" s="14" t="s">
        <v>586</v>
      </c>
      <c r="L45" s="14" t="s">
        <v>587</v>
      </c>
      <c r="M45" s="14" t="s">
        <v>412</v>
      </c>
      <c r="N45" s="14" t="s">
        <v>83</v>
      </c>
      <c r="O45" s="14" t="s">
        <v>588</v>
      </c>
      <c r="P45" s="14" t="s">
        <v>589</v>
      </c>
      <c r="Q45" s="14" t="s">
        <v>590</v>
      </c>
      <c r="R45" s="14" t="s">
        <v>409</v>
      </c>
      <c r="S45" s="14" t="s">
        <v>410</v>
      </c>
      <c r="T45" s="14" t="s">
        <v>472</v>
      </c>
      <c r="U45" s="14" t="s">
        <v>473</v>
      </c>
      <c r="V45" s="15">
        <v>168</v>
      </c>
      <c r="W45" s="15"/>
      <c r="X45" s="16">
        <v>168</v>
      </c>
    </row>
    <row r="46" spans="1:24" ht="17.100000000000001" hidden="1" customHeight="1" x14ac:dyDescent="0.25">
      <c r="A46" s="14" t="s">
        <v>393</v>
      </c>
      <c r="B46" s="14" t="s">
        <v>394</v>
      </c>
      <c r="C46" s="14" t="s">
        <v>470</v>
      </c>
      <c r="D46" s="14" t="s">
        <v>471</v>
      </c>
      <c r="E46" s="14" t="s">
        <v>1198</v>
      </c>
      <c r="F46" s="14" t="s">
        <v>1199</v>
      </c>
      <c r="G46" s="14" t="s">
        <v>433</v>
      </c>
      <c r="H46" s="14" t="s">
        <v>434</v>
      </c>
      <c r="I46" s="14" t="s">
        <v>435</v>
      </c>
      <c r="J46" s="14" t="s">
        <v>436</v>
      </c>
      <c r="K46" s="14" t="s">
        <v>437</v>
      </c>
      <c r="L46" s="14" t="s">
        <v>438</v>
      </c>
      <c r="M46" s="14" t="s">
        <v>412</v>
      </c>
      <c r="N46" s="14" t="s">
        <v>150</v>
      </c>
      <c r="O46" s="14" t="s">
        <v>439</v>
      </c>
      <c r="P46" s="14" t="s">
        <v>440</v>
      </c>
      <c r="Q46" s="14" t="s">
        <v>441</v>
      </c>
      <c r="R46" s="14" t="s">
        <v>409</v>
      </c>
      <c r="S46" s="14" t="s">
        <v>410</v>
      </c>
      <c r="T46" s="14" t="s">
        <v>472</v>
      </c>
      <c r="U46" s="14" t="s">
        <v>473</v>
      </c>
      <c r="V46" s="15">
        <v>728</v>
      </c>
      <c r="W46" s="15">
        <v>56</v>
      </c>
      <c r="X46" s="16">
        <v>728</v>
      </c>
    </row>
    <row r="47" spans="1:24" ht="17.100000000000001" hidden="1" customHeight="1" x14ac:dyDescent="0.25">
      <c r="A47" s="14" t="s">
        <v>393</v>
      </c>
      <c r="B47" s="14" t="s">
        <v>394</v>
      </c>
      <c r="C47" s="14" t="s">
        <v>470</v>
      </c>
      <c r="D47" s="14" t="s">
        <v>471</v>
      </c>
      <c r="E47" s="14" t="s">
        <v>1198</v>
      </c>
      <c r="F47" s="14" t="s">
        <v>1199</v>
      </c>
      <c r="G47" s="14" t="s">
        <v>591</v>
      </c>
      <c r="H47" s="14" t="s">
        <v>592</v>
      </c>
      <c r="I47" s="14" t="s">
        <v>46</v>
      </c>
      <c r="J47" s="14" t="s">
        <v>593</v>
      </c>
      <c r="K47" s="14" t="s">
        <v>594</v>
      </c>
      <c r="L47" s="14" t="s">
        <v>595</v>
      </c>
      <c r="M47" s="14" t="s">
        <v>397</v>
      </c>
      <c r="N47" s="14" t="s">
        <v>74</v>
      </c>
      <c r="O47" s="14" t="s">
        <v>596</v>
      </c>
      <c r="P47" s="14" t="s">
        <v>597</v>
      </c>
      <c r="Q47" s="14" t="s">
        <v>598</v>
      </c>
      <c r="R47" s="14" t="s">
        <v>409</v>
      </c>
      <c r="S47" s="14" t="s">
        <v>410</v>
      </c>
      <c r="T47" s="14" t="s">
        <v>472</v>
      </c>
      <c r="U47" s="14" t="s">
        <v>473</v>
      </c>
      <c r="V47" s="15">
        <v>560</v>
      </c>
      <c r="W47" s="15"/>
      <c r="X47" s="16">
        <v>560</v>
      </c>
    </row>
    <row r="48" spans="1:24" ht="17.100000000000001" hidden="1" customHeight="1" x14ac:dyDescent="0.25">
      <c r="A48" s="14" t="s">
        <v>393</v>
      </c>
      <c r="B48" s="14" t="s">
        <v>394</v>
      </c>
      <c r="C48" s="14" t="s">
        <v>1200</v>
      </c>
      <c r="D48" s="14" t="s">
        <v>1201</v>
      </c>
      <c r="E48" s="14" t="s">
        <v>1202</v>
      </c>
      <c r="F48" s="14" t="s">
        <v>1203</v>
      </c>
      <c r="G48" s="14" t="s">
        <v>401</v>
      </c>
      <c r="H48" s="14" t="s">
        <v>402</v>
      </c>
      <c r="I48" s="14" t="s">
        <v>51</v>
      </c>
      <c r="J48" s="14" t="s">
        <v>413</v>
      </c>
      <c r="K48" s="14" t="s">
        <v>414</v>
      </c>
      <c r="L48" s="14" t="s">
        <v>415</v>
      </c>
      <c r="M48" s="14" t="s">
        <v>397</v>
      </c>
      <c r="N48" s="14" t="s">
        <v>416</v>
      </c>
      <c r="O48" s="14" t="s">
        <v>417</v>
      </c>
      <c r="P48" s="14" t="s">
        <v>77</v>
      </c>
      <c r="Q48" s="14" t="s">
        <v>418</v>
      </c>
      <c r="R48" s="14" t="s">
        <v>409</v>
      </c>
      <c r="S48" s="14" t="s">
        <v>410</v>
      </c>
      <c r="T48" s="14" t="s">
        <v>1194</v>
      </c>
      <c r="U48" s="14" t="s">
        <v>1195</v>
      </c>
      <c r="V48" s="15"/>
      <c r="W48" s="15"/>
      <c r="X48" s="16">
        <v>269</v>
      </c>
    </row>
    <row r="49" spans="1:24" ht="17.100000000000001" hidden="1" customHeight="1" x14ac:dyDescent="0.25">
      <c r="A49" s="14" t="s">
        <v>393</v>
      </c>
      <c r="B49" s="14" t="s">
        <v>394</v>
      </c>
      <c r="C49" s="14" t="s">
        <v>1200</v>
      </c>
      <c r="D49" s="14" t="s">
        <v>1201</v>
      </c>
      <c r="E49" s="14" t="s">
        <v>1202</v>
      </c>
      <c r="F49" s="14" t="s">
        <v>1203</v>
      </c>
      <c r="G49" s="14" t="s">
        <v>401</v>
      </c>
      <c r="H49" s="14" t="s">
        <v>402</v>
      </c>
      <c r="I49" s="14" t="s">
        <v>135</v>
      </c>
      <c r="J49" s="14" t="s">
        <v>638</v>
      </c>
      <c r="K49" s="14" t="s">
        <v>639</v>
      </c>
      <c r="L49" s="14" t="s">
        <v>511</v>
      </c>
      <c r="M49" s="14" t="s">
        <v>397</v>
      </c>
      <c r="N49" s="14" t="s">
        <v>104</v>
      </c>
      <c r="O49" s="14" t="s">
        <v>512</v>
      </c>
      <c r="P49" s="14" t="s">
        <v>640</v>
      </c>
      <c r="Q49" s="14" t="s">
        <v>641</v>
      </c>
      <c r="R49" s="14" t="s">
        <v>409</v>
      </c>
      <c r="S49" s="14" t="s">
        <v>410</v>
      </c>
      <c r="T49" s="14" t="s">
        <v>1194</v>
      </c>
      <c r="U49" s="14" t="s">
        <v>1195</v>
      </c>
      <c r="V49" s="15"/>
      <c r="W49" s="15"/>
      <c r="X49" s="16">
        <v>90</v>
      </c>
    </row>
    <row r="50" spans="1:24" ht="17.100000000000001" hidden="1" customHeight="1" x14ac:dyDescent="0.25">
      <c r="A50" s="14" t="s">
        <v>393</v>
      </c>
      <c r="B50" s="14" t="s">
        <v>394</v>
      </c>
      <c r="C50" s="14" t="s">
        <v>1200</v>
      </c>
      <c r="D50" s="14" t="s">
        <v>1201</v>
      </c>
      <c r="E50" s="14" t="s">
        <v>1202</v>
      </c>
      <c r="F50" s="14" t="s">
        <v>1203</v>
      </c>
      <c r="G50" s="14" t="s">
        <v>401</v>
      </c>
      <c r="H50" s="14" t="s">
        <v>402</v>
      </c>
      <c r="I50" s="14" t="s">
        <v>102</v>
      </c>
      <c r="J50" s="14" t="s">
        <v>514</v>
      </c>
      <c r="K50" s="14" t="s">
        <v>515</v>
      </c>
      <c r="L50" s="14" t="s">
        <v>516</v>
      </c>
      <c r="M50" s="14" t="s">
        <v>397</v>
      </c>
      <c r="N50" s="14" t="s">
        <v>102</v>
      </c>
      <c r="O50" s="14" t="s">
        <v>517</v>
      </c>
      <c r="P50" s="14" t="s">
        <v>518</v>
      </c>
      <c r="Q50" s="14" t="s">
        <v>519</v>
      </c>
      <c r="R50" s="14" t="s">
        <v>409</v>
      </c>
      <c r="S50" s="14" t="s">
        <v>410</v>
      </c>
      <c r="T50" s="14" t="s">
        <v>1194</v>
      </c>
      <c r="U50" s="14" t="s">
        <v>1195</v>
      </c>
      <c r="V50" s="15"/>
      <c r="W50" s="15"/>
      <c r="X50" s="16">
        <v>112</v>
      </c>
    </row>
    <row r="51" spans="1:24" ht="17.100000000000001" hidden="1" customHeight="1" x14ac:dyDescent="0.25">
      <c r="A51" s="14" t="s">
        <v>393</v>
      </c>
      <c r="B51" s="14" t="s">
        <v>394</v>
      </c>
      <c r="C51" s="14" t="s">
        <v>1200</v>
      </c>
      <c r="D51" s="14" t="s">
        <v>1201</v>
      </c>
      <c r="E51" s="14" t="s">
        <v>1202</v>
      </c>
      <c r="F51" s="14" t="s">
        <v>1203</v>
      </c>
      <c r="G51" s="14" t="s">
        <v>401</v>
      </c>
      <c r="H51" s="14" t="s">
        <v>402</v>
      </c>
      <c r="I51" s="14" t="s">
        <v>520</v>
      </c>
      <c r="J51" s="14" t="s">
        <v>514</v>
      </c>
      <c r="K51" s="14" t="s">
        <v>515</v>
      </c>
      <c r="L51" s="14" t="s">
        <v>516</v>
      </c>
      <c r="M51" s="14" t="s">
        <v>400</v>
      </c>
      <c r="N51" s="14" t="s">
        <v>102</v>
      </c>
      <c r="O51" s="14" t="s">
        <v>517</v>
      </c>
      <c r="P51" s="14" t="s">
        <v>518</v>
      </c>
      <c r="Q51" s="14" t="s">
        <v>519</v>
      </c>
      <c r="R51" s="14" t="s">
        <v>409</v>
      </c>
      <c r="S51" s="14" t="s">
        <v>410</v>
      </c>
      <c r="T51" s="14" t="s">
        <v>1194</v>
      </c>
      <c r="U51" s="14" t="s">
        <v>1195</v>
      </c>
      <c r="V51" s="15"/>
      <c r="W51" s="15"/>
      <c r="X51" s="16">
        <v>392</v>
      </c>
    </row>
    <row r="52" spans="1:24" ht="17.100000000000001" hidden="1" customHeight="1" x14ac:dyDescent="0.25">
      <c r="A52" s="14" t="s">
        <v>393</v>
      </c>
      <c r="B52" s="14" t="s">
        <v>394</v>
      </c>
      <c r="C52" s="14" t="s">
        <v>1200</v>
      </c>
      <c r="D52" s="14" t="s">
        <v>1201</v>
      </c>
      <c r="E52" s="14" t="s">
        <v>1202</v>
      </c>
      <c r="F52" s="14" t="s">
        <v>1203</v>
      </c>
      <c r="G52" s="14" t="s">
        <v>401</v>
      </c>
      <c r="H52" s="14" t="s">
        <v>402</v>
      </c>
      <c r="I52" s="14" t="s">
        <v>114</v>
      </c>
      <c r="J52" s="14" t="s">
        <v>642</v>
      </c>
      <c r="K52" s="14" t="s">
        <v>643</v>
      </c>
      <c r="L52" s="14" t="s">
        <v>644</v>
      </c>
      <c r="M52" s="14" t="s">
        <v>397</v>
      </c>
      <c r="N52" s="14" t="s">
        <v>114</v>
      </c>
      <c r="O52" s="14" t="s">
        <v>645</v>
      </c>
      <c r="P52" s="14" t="s">
        <v>646</v>
      </c>
      <c r="Q52" s="14" t="s">
        <v>647</v>
      </c>
      <c r="R52" s="14" t="s">
        <v>409</v>
      </c>
      <c r="S52" s="14" t="s">
        <v>410</v>
      </c>
      <c r="T52" s="14" t="s">
        <v>1194</v>
      </c>
      <c r="U52" s="14" t="s">
        <v>1195</v>
      </c>
      <c r="V52" s="15"/>
      <c r="W52" s="15"/>
      <c r="X52" s="16">
        <v>496</v>
      </c>
    </row>
    <row r="53" spans="1:24" ht="17.100000000000001" hidden="1" customHeight="1" x14ac:dyDescent="0.25">
      <c r="A53" s="14" t="s">
        <v>393</v>
      </c>
      <c r="B53" s="14" t="s">
        <v>394</v>
      </c>
      <c r="C53" s="14" t="s">
        <v>1200</v>
      </c>
      <c r="D53" s="14" t="s">
        <v>1201</v>
      </c>
      <c r="E53" s="14" t="s">
        <v>1202</v>
      </c>
      <c r="F53" s="14" t="s">
        <v>1203</v>
      </c>
      <c r="G53" s="14" t="s">
        <v>401</v>
      </c>
      <c r="H53" s="14" t="s">
        <v>402</v>
      </c>
      <c r="I53" s="14" t="s">
        <v>111</v>
      </c>
      <c r="J53" s="14" t="s">
        <v>547</v>
      </c>
      <c r="K53" s="14" t="s">
        <v>548</v>
      </c>
      <c r="L53" s="14" t="s">
        <v>549</v>
      </c>
      <c r="M53" s="14" t="s">
        <v>397</v>
      </c>
      <c r="N53" s="14" t="s">
        <v>111</v>
      </c>
      <c r="O53" s="14" t="s">
        <v>550</v>
      </c>
      <c r="P53" s="14" t="s">
        <v>551</v>
      </c>
      <c r="Q53" s="14" t="s">
        <v>552</v>
      </c>
      <c r="R53" s="14" t="s">
        <v>409</v>
      </c>
      <c r="S53" s="14" t="s">
        <v>410</v>
      </c>
      <c r="T53" s="14" t="s">
        <v>1194</v>
      </c>
      <c r="U53" s="14" t="s">
        <v>1195</v>
      </c>
      <c r="V53" s="15"/>
      <c r="W53" s="15"/>
      <c r="X53" s="16">
        <v>1219</v>
      </c>
    </row>
    <row r="54" spans="1:24" ht="17.100000000000001" hidden="1" customHeight="1" x14ac:dyDescent="0.25">
      <c r="A54" s="14" t="s">
        <v>393</v>
      </c>
      <c r="B54" s="14" t="s">
        <v>394</v>
      </c>
      <c r="C54" s="14" t="s">
        <v>1200</v>
      </c>
      <c r="D54" s="14" t="s">
        <v>1201</v>
      </c>
      <c r="E54" s="14" t="s">
        <v>1202</v>
      </c>
      <c r="F54" s="14" t="s">
        <v>1203</v>
      </c>
      <c r="G54" s="14" t="s">
        <v>425</v>
      </c>
      <c r="H54" s="14" t="s">
        <v>426</v>
      </c>
      <c r="I54" s="14" t="s">
        <v>41</v>
      </c>
      <c r="J54" s="14" t="s">
        <v>758</v>
      </c>
      <c r="K54" s="14" t="s">
        <v>759</v>
      </c>
      <c r="L54" s="14" t="s">
        <v>760</v>
      </c>
      <c r="M54" s="14" t="s">
        <v>412</v>
      </c>
      <c r="N54" s="14" t="s">
        <v>71</v>
      </c>
      <c r="O54" s="14" t="s">
        <v>761</v>
      </c>
      <c r="P54" s="14" t="s">
        <v>762</v>
      </c>
      <c r="Q54" s="14" t="s">
        <v>763</v>
      </c>
      <c r="R54" s="14" t="s">
        <v>409</v>
      </c>
      <c r="S54" s="14" t="s">
        <v>410</v>
      </c>
      <c r="T54" s="14" t="s">
        <v>1194</v>
      </c>
      <c r="U54" s="14" t="s">
        <v>1195</v>
      </c>
      <c r="V54" s="15"/>
      <c r="W54" s="15"/>
      <c r="X54" s="16">
        <v>208</v>
      </c>
    </row>
    <row r="55" spans="1:24" ht="17.100000000000001" hidden="1" customHeight="1" x14ac:dyDescent="0.25">
      <c r="A55" s="14" t="s">
        <v>393</v>
      </c>
      <c r="B55" s="14" t="s">
        <v>394</v>
      </c>
      <c r="C55" s="14" t="s">
        <v>1200</v>
      </c>
      <c r="D55" s="14" t="s">
        <v>1201</v>
      </c>
      <c r="E55" s="14" t="s">
        <v>1202</v>
      </c>
      <c r="F55" s="14" t="s">
        <v>1203</v>
      </c>
      <c r="G55" s="14" t="s">
        <v>425</v>
      </c>
      <c r="H55" s="14" t="s">
        <v>426</v>
      </c>
      <c r="I55" s="14" t="s">
        <v>45</v>
      </c>
      <c r="J55" s="14" t="s">
        <v>566</v>
      </c>
      <c r="K55" s="14" t="s">
        <v>567</v>
      </c>
      <c r="L55" s="14" t="s">
        <v>568</v>
      </c>
      <c r="M55" s="14" t="s">
        <v>412</v>
      </c>
      <c r="N55" s="14" t="s">
        <v>73</v>
      </c>
      <c r="O55" s="14" t="s">
        <v>569</v>
      </c>
      <c r="P55" s="14" t="s">
        <v>570</v>
      </c>
      <c r="Q55" s="14" t="s">
        <v>571</v>
      </c>
      <c r="R55" s="14" t="s">
        <v>409</v>
      </c>
      <c r="S55" s="14" t="s">
        <v>410</v>
      </c>
      <c r="T55" s="14" t="s">
        <v>1194</v>
      </c>
      <c r="U55" s="14" t="s">
        <v>1195</v>
      </c>
      <c r="V55" s="15"/>
      <c r="W55" s="15"/>
      <c r="X55" s="16">
        <v>1359</v>
      </c>
    </row>
    <row r="56" spans="1:24" ht="17.100000000000001" hidden="1" customHeight="1" x14ac:dyDescent="0.25">
      <c r="A56" s="14" t="s">
        <v>393</v>
      </c>
      <c r="B56" s="14" t="s">
        <v>394</v>
      </c>
      <c r="C56" s="14" t="s">
        <v>1200</v>
      </c>
      <c r="D56" s="14" t="s">
        <v>1201</v>
      </c>
      <c r="E56" s="14" t="s">
        <v>1202</v>
      </c>
      <c r="F56" s="14" t="s">
        <v>1203</v>
      </c>
      <c r="G56" s="14" t="s">
        <v>433</v>
      </c>
      <c r="H56" s="14" t="s">
        <v>434</v>
      </c>
      <c r="I56" s="14" t="s">
        <v>435</v>
      </c>
      <c r="J56" s="14" t="s">
        <v>436</v>
      </c>
      <c r="K56" s="14" t="s">
        <v>437</v>
      </c>
      <c r="L56" s="14" t="s">
        <v>438</v>
      </c>
      <c r="M56" s="14" t="s">
        <v>412</v>
      </c>
      <c r="N56" s="14" t="s">
        <v>150</v>
      </c>
      <c r="O56" s="14" t="s">
        <v>439</v>
      </c>
      <c r="P56" s="14" t="s">
        <v>440</v>
      </c>
      <c r="Q56" s="14" t="s">
        <v>441</v>
      </c>
      <c r="R56" s="14" t="s">
        <v>409</v>
      </c>
      <c r="S56" s="14" t="s">
        <v>410</v>
      </c>
      <c r="T56" s="14" t="s">
        <v>1194</v>
      </c>
      <c r="U56" s="14" t="s">
        <v>1195</v>
      </c>
      <c r="V56" s="15"/>
      <c r="W56" s="15"/>
      <c r="X56" s="16">
        <v>1344</v>
      </c>
    </row>
    <row r="57" spans="1:24" ht="17.100000000000001" hidden="1" customHeight="1" x14ac:dyDescent="0.25">
      <c r="A57" s="14" t="s">
        <v>393</v>
      </c>
      <c r="B57" s="14" t="s">
        <v>394</v>
      </c>
      <c r="C57" s="14" t="s">
        <v>1200</v>
      </c>
      <c r="D57" s="14" t="s">
        <v>1201</v>
      </c>
      <c r="E57" s="14" t="s">
        <v>1202</v>
      </c>
      <c r="F57" s="14" t="s">
        <v>1203</v>
      </c>
      <c r="G57" s="14" t="s">
        <v>433</v>
      </c>
      <c r="H57" s="14" t="s">
        <v>434</v>
      </c>
      <c r="I57" s="14" t="s">
        <v>614</v>
      </c>
      <c r="J57" s="14" t="s">
        <v>615</v>
      </c>
      <c r="K57" s="14" t="s">
        <v>616</v>
      </c>
      <c r="L57" s="14" t="s">
        <v>617</v>
      </c>
      <c r="M57" s="14" t="s">
        <v>412</v>
      </c>
      <c r="N57" s="14" t="s">
        <v>152</v>
      </c>
      <c r="O57" s="14" t="s">
        <v>618</v>
      </c>
      <c r="P57" s="14" t="s">
        <v>619</v>
      </c>
      <c r="Q57" s="14" t="s">
        <v>620</v>
      </c>
      <c r="R57" s="14" t="s">
        <v>409</v>
      </c>
      <c r="S57" s="14" t="s">
        <v>410</v>
      </c>
      <c r="T57" s="14" t="s">
        <v>1194</v>
      </c>
      <c r="U57" s="14" t="s">
        <v>1195</v>
      </c>
      <c r="V57" s="15"/>
      <c r="W57" s="15"/>
      <c r="X57" s="16">
        <v>1080</v>
      </c>
    </row>
    <row r="58" spans="1:24" ht="17.100000000000001" hidden="1" customHeight="1" x14ac:dyDescent="0.25">
      <c r="A58" s="14" t="s">
        <v>393</v>
      </c>
      <c r="B58" s="14" t="s">
        <v>394</v>
      </c>
      <c r="C58" s="14" t="s">
        <v>1204</v>
      </c>
      <c r="D58" s="14" t="s">
        <v>1205</v>
      </c>
      <c r="E58" s="14" t="s">
        <v>1206</v>
      </c>
      <c r="F58" s="14" t="s">
        <v>1203</v>
      </c>
      <c r="G58" s="14" t="s">
        <v>401</v>
      </c>
      <c r="H58" s="14" t="s">
        <v>402</v>
      </c>
      <c r="I58" s="14" t="s">
        <v>31</v>
      </c>
      <c r="J58" s="14" t="s">
        <v>474</v>
      </c>
      <c r="K58" s="14" t="s">
        <v>475</v>
      </c>
      <c r="L58" s="14" t="s">
        <v>476</v>
      </c>
      <c r="M58" s="14" t="s">
        <v>397</v>
      </c>
      <c r="N58" s="14" t="s">
        <v>31</v>
      </c>
      <c r="O58" s="14" t="s">
        <v>477</v>
      </c>
      <c r="P58" s="14" t="s">
        <v>478</v>
      </c>
      <c r="Q58" s="14" t="s">
        <v>479</v>
      </c>
      <c r="R58" s="14" t="s">
        <v>409</v>
      </c>
      <c r="S58" s="14" t="s">
        <v>410</v>
      </c>
      <c r="T58" s="14" t="s">
        <v>1194</v>
      </c>
      <c r="U58" s="14" t="s">
        <v>1195</v>
      </c>
      <c r="V58" s="15"/>
      <c r="W58" s="15"/>
      <c r="X58" s="16">
        <v>1981</v>
      </c>
    </row>
    <row r="59" spans="1:24" ht="17.100000000000001" hidden="1" customHeight="1" x14ac:dyDescent="0.25">
      <c r="A59" s="14" t="s">
        <v>393</v>
      </c>
      <c r="B59" s="14" t="s">
        <v>394</v>
      </c>
      <c r="C59" s="14" t="s">
        <v>1204</v>
      </c>
      <c r="D59" s="14" t="s">
        <v>1205</v>
      </c>
      <c r="E59" s="14" t="s">
        <v>1206</v>
      </c>
      <c r="F59" s="14" t="s">
        <v>1203</v>
      </c>
      <c r="G59" s="14" t="s">
        <v>401</v>
      </c>
      <c r="H59" s="14" t="s">
        <v>402</v>
      </c>
      <c r="I59" s="14" t="s">
        <v>51</v>
      </c>
      <c r="J59" s="14" t="s">
        <v>413</v>
      </c>
      <c r="K59" s="14" t="s">
        <v>414</v>
      </c>
      <c r="L59" s="14" t="s">
        <v>415</v>
      </c>
      <c r="M59" s="14" t="s">
        <v>397</v>
      </c>
      <c r="N59" s="14" t="s">
        <v>416</v>
      </c>
      <c r="O59" s="14" t="s">
        <v>417</v>
      </c>
      <c r="P59" s="14" t="s">
        <v>77</v>
      </c>
      <c r="Q59" s="14" t="s">
        <v>418</v>
      </c>
      <c r="R59" s="14" t="s">
        <v>409</v>
      </c>
      <c r="S59" s="14" t="s">
        <v>410</v>
      </c>
      <c r="T59" s="14" t="s">
        <v>1194</v>
      </c>
      <c r="U59" s="14" t="s">
        <v>1195</v>
      </c>
      <c r="V59" s="15"/>
      <c r="W59" s="15"/>
      <c r="X59" s="16">
        <v>147</v>
      </c>
    </row>
    <row r="60" spans="1:24" ht="17.100000000000001" hidden="1" customHeight="1" x14ac:dyDescent="0.25">
      <c r="A60" s="14" t="s">
        <v>393</v>
      </c>
      <c r="B60" s="14" t="s">
        <v>394</v>
      </c>
      <c r="C60" s="14" t="s">
        <v>1204</v>
      </c>
      <c r="D60" s="14" t="s">
        <v>1205</v>
      </c>
      <c r="E60" s="14" t="s">
        <v>1206</v>
      </c>
      <c r="F60" s="14" t="s">
        <v>1203</v>
      </c>
      <c r="G60" s="14" t="s">
        <v>401</v>
      </c>
      <c r="H60" s="14" t="s">
        <v>402</v>
      </c>
      <c r="I60" s="14" t="s">
        <v>97</v>
      </c>
      <c r="J60" s="14" t="s">
        <v>497</v>
      </c>
      <c r="K60" s="14" t="s">
        <v>498</v>
      </c>
      <c r="L60" s="14" t="s">
        <v>499</v>
      </c>
      <c r="M60" s="14" t="s">
        <v>397</v>
      </c>
      <c r="N60" s="14" t="s">
        <v>97</v>
      </c>
      <c r="O60" s="14" t="s">
        <v>500</v>
      </c>
      <c r="P60" s="14" t="s">
        <v>501</v>
      </c>
      <c r="Q60" s="14" t="s">
        <v>502</v>
      </c>
      <c r="R60" s="14" t="s">
        <v>409</v>
      </c>
      <c r="S60" s="14" t="s">
        <v>410</v>
      </c>
      <c r="T60" s="14" t="s">
        <v>1194</v>
      </c>
      <c r="U60" s="14" t="s">
        <v>1195</v>
      </c>
      <c r="V60" s="15"/>
      <c r="W60" s="15"/>
      <c r="X60" s="16">
        <v>575</v>
      </c>
    </row>
    <row r="61" spans="1:24" ht="17.100000000000001" hidden="1" customHeight="1" x14ac:dyDescent="0.25">
      <c r="A61" s="14" t="s">
        <v>393</v>
      </c>
      <c r="B61" s="14" t="s">
        <v>394</v>
      </c>
      <c r="C61" s="14" t="s">
        <v>1204</v>
      </c>
      <c r="D61" s="14" t="s">
        <v>1205</v>
      </c>
      <c r="E61" s="14" t="s">
        <v>1206</v>
      </c>
      <c r="F61" s="14" t="s">
        <v>1203</v>
      </c>
      <c r="G61" s="14" t="s">
        <v>401</v>
      </c>
      <c r="H61" s="14" t="s">
        <v>402</v>
      </c>
      <c r="I61" s="14" t="s">
        <v>133</v>
      </c>
      <c r="J61" s="14" t="s">
        <v>509</v>
      </c>
      <c r="K61" s="14" t="s">
        <v>510</v>
      </c>
      <c r="L61" s="14" t="s">
        <v>511</v>
      </c>
      <c r="M61" s="14" t="s">
        <v>397</v>
      </c>
      <c r="N61" s="14" t="s">
        <v>104</v>
      </c>
      <c r="O61" s="14" t="s">
        <v>512</v>
      </c>
      <c r="P61" s="14" t="s">
        <v>101</v>
      </c>
      <c r="Q61" s="14" t="s">
        <v>513</v>
      </c>
      <c r="R61" s="14" t="s">
        <v>409</v>
      </c>
      <c r="S61" s="14" t="s">
        <v>410</v>
      </c>
      <c r="T61" s="14" t="s">
        <v>1194</v>
      </c>
      <c r="U61" s="14" t="s">
        <v>1195</v>
      </c>
      <c r="V61" s="15"/>
      <c r="W61" s="15"/>
      <c r="X61" s="16">
        <v>1434</v>
      </c>
    </row>
    <row r="62" spans="1:24" ht="17.100000000000001" hidden="1" customHeight="1" x14ac:dyDescent="0.25">
      <c r="A62" s="14" t="s">
        <v>393</v>
      </c>
      <c r="B62" s="14" t="s">
        <v>394</v>
      </c>
      <c r="C62" s="14" t="s">
        <v>1204</v>
      </c>
      <c r="D62" s="14" t="s">
        <v>1205</v>
      </c>
      <c r="E62" s="14" t="s">
        <v>1206</v>
      </c>
      <c r="F62" s="14" t="s">
        <v>1203</v>
      </c>
      <c r="G62" s="14" t="s">
        <v>401</v>
      </c>
      <c r="H62" s="14" t="s">
        <v>402</v>
      </c>
      <c r="I62" s="14" t="s">
        <v>102</v>
      </c>
      <c r="J62" s="14" t="s">
        <v>514</v>
      </c>
      <c r="K62" s="14" t="s">
        <v>515</v>
      </c>
      <c r="L62" s="14" t="s">
        <v>516</v>
      </c>
      <c r="M62" s="14" t="s">
        <v>397</v>
      </c>
      <c r="N62" s="14" t="s">
        <v>102</v>
      </c>
      <c r="O62" s="14" t="s">
        <v>517</v>
      </c>
      <c r="P62" s="14" t="s">
        <v>518</v>
      </c>
      <c r="Q62" s="14" t="s">
        <v>519</v>
      </c>
      <c r="R62" s="14" t="s">
        <v>409</v>
      </c>
      <c r="S62" s="14" t="s">
        <v>410</v>
      </c>
      <c r="T62" s="14" t="s">
        <v>1194</v>
      </c>
      <c r="U62" s="14" t="s">
        <v>1195</v>
      </c>
      <c r="V62" s="15"/>
      <c r="W62" s="15"/>
      <c r="X62" s="16">
        <v>248</v>
      </c>
    </row>
    <row r="63" spans="1:24" ht="17.100000000000001" hidden="1" customHeight="1" x14ac:dyDescent="0.25">
      <c r="A63" s="14" t="s">
        <v>393</v>
      </c>
      <c r="B63" s="14" t="s">
        <v>394</v>
      </c>
      <c r="C63" s="14" t="s">
        <v>1204</v>
      </c>
      <c r="D63" s="14" t="s">
        <v>1205</v>
      </c>
      <c r="E63" s="14" t="s">
        <v>1206</v>
      </c>
      <c r="F63" s="14" t="s">
        <v>1203</v>
      </c>
      <c r="G63" s="14" t="s">
        <v>401</v>
      </c>
      <c r="H63" s="14" t="s">
        <v>402</v>
      </c>
      <c r="I63" s="14" t="s">
        <v>520</v>
      </c>
      <c r="J63" s="14" t="s">
        <v>514</v>
      </c>
      <c r="K63" s="14" t="s">
        <v>515</v>
      </c>
      <c r="L63" s="14" t="s">
        <v>516</v>
      </c>
      <c r="M63" s="14" t="s">
        <v>400</v>
      </c>
      <c r="N63" s="14" t="s">
        <v>102</v>
      </c>
      <c r="O63" s="14" t="s">
        <v>517</v>
      </c>
      <c r="P63" s="14" t="s">
        <v>518</v>
      </c>
      <c r="Q63" s="14" t="s">
        <v>519</v>
      </c>
      <c r="R63" s="14" t="s">
        <v>409</v>
      </c>
      <c r="S63" s="14" t="s">
        <v>410</v>
      </c>
      <c r="T63" s="14" t="s">
        <v>1194</v>
      </c>
      <c r="U63" s="14" t="s">
        <v>1195</v>
      </c>
      <c r="V63" s="15"/>
      <c r="W63" s="15"/>
      <c r="X63" s="16">
        <v>496</v>
      </c>
    </row>
    <row r="64" spans="1:24" ht="17.100000000000001" hidden="1" customHeight="1" x14ac:dyDescent="0.25">
      <c r="A64" s="14" t="s">
        <v>393</v>
      </c>
      <c r="B64" s="14" t="s">
        <v>394</v>
      </c>
      <c r="C64" s="14" t="s">
        <v>1204</v>
      </c>
      <c r="D64" s="14" t="s">
        <v>1205</v>
      </c>
      <c r="E64" s="14" t="s">
        <v>1206</v>
      </c>
      <c r="F64" s="14" t="s">
        <v>1203</v>
      </c>
      <c r="G64" s="14" t="s">
        <v>401</v>
      </c>
      <c r="H64" s="14" t="s">
        <v>402</v>
      </c>
      <c r="I64" s="14" t="s">
        <v>456</v>
      </c>
      <c r="J64" s="14" t="s">
        <v>457</v>
      </c>
      <c r="K64" s="14" t="s">
        <v>458</v>
      </c>
      <c r="L64" s="14" t="s">
        <v>459</v>
      </c>
      <c r="M64" s="14" t="s">
        <v>397</v>
      </c>
      <c r="N64" s="14" t="s">
        <v>106</v>
      </c>
      <c r="O64" s="14" t="s">
        <v>460</v>
      </c>
      <c r="P64" s="14" t="s">
        <v>461</v>
      </c>
      <c r="Q64" s="14" t="s">
        <v>462</v>
      </c>
      <c r="R64" s="14" t="s">
        <v>409</v>
      </c>
      <c r="S64" s="14" t="s">
        <v>410</v>
      </c>
      <c r="T64" s="14" t="s">
        <v>1194</v>
      </c>
      <c r="U64" s="14" t="s">
        <v>1195</v>
      </c>
      <c r="V64" s="15"/>
      <c r="W64" s="15"/>
      <c r="X64" s="16">
        <v>248</v>
      </c>
    </row>
    <row r="65" spans="1:24" ht="17.100000000000001" hidden="1" customHeight="1" x14ac:dyDescent="0.25">
      <c r="A65" s="14" t="s">
        <v>393</v>
      </c>
      <c r="B65" s="14" t="s">
        <v>394</v>
      </c>
      <c r="C65" s="14" t="s">
        <v>1204</v>
      </c>
      <c r="D65" s="14" t="s">
        <v>1205</v>
      </c>
      <c r="E65" s="14" t="s">
        <v>1206</v>
      </c>
      <c r="F65" s="14" t="s">
        <v>1203</v>
      </c>
      <c r="G65" s="14" t="s">
        <v>401</v>
      </c>
      <c r="H65" s="14" t="s">
        <v>402</v>
      </c>
      <c r="I65" s="14" t="s">
        <v>533</v>
      </c>
      <c r="J65" s="14" t="s">
        <v>534</v>
      </c>
      <c r="K65" s="14" t="s">
        <v>535</v>
      </c>
      <c r="L65" s="14" t="s">
        <v>536</v>
      </c>
      <c r="M65" s="14" t="s">
        <v>397</v>
      </c>
      <c r="N65" s="14" t="s">
        <v>109</v>
      </c>
      <c r="O65" s="14" t="s">
        <v>537</v>
      </c>
      <c r="P65" s="14" t="s">
        <v>538</v>
      </c>
      <c r="Q65" s="14" t="s">
        <v>539</v>
      </c>
      <c r="R65" s="14" t="s">
        <v>409</v>
      </c>
      <c r="S65" s="14" t="s">
        <v>410</v>
      </c>
      <c r="T65" s="14" t="s">
        <v>1194</v>
      </c>
      <c r="U65" s="14" t="s">
        <v>1195</v>
      </c>
      <c r="V65" s="15"/>
      <c r="W65" s="15"/>
      <c r="X65" s="16">
        <v>1390</v>
      </c>
    </row>
    <row r="66" spans="1:24" ht="17.100000000000001" hidden="1" customHeight="1" x14ac:dyDescent="0.25">
      <c r="A66" s="14" t="s">
        <v>393</v>
      </c>
      <c r="B66" s="14" t="s">
        <v>394</v>
      </c>
      <c r="C66" s="14" t="s">
        <v>1204</v>
      </c>
      <c r="D66" s="14" t="s">
        <v>1205</v>
      </c>
      <c r="E66" s="14" t="s">
        <v>1206</v>
      </c>
      <c r="F66" s="14" t="s">
        <v>1203</v>
      </c>
      <c r="G66" s="14" t="s">
        <v>401</v>
      </c>
      <c r="H66" s="14" t="s">
        <v>402</v>
      </c>
      <c r="I66" s="14" t="s">
        <v>610</v>
      </c>
      <c r="J66" s="14" t="s">
        <v>611</v>
      </c>
      <c r="K66" s="14" t="s">
        <v>612</v>
      </c>
      <c r="L66" s="14" t="s">
        <v>466</v>
      </c>
      <c r="M66" s="14" t="s">
        <v>397</v>
      </c>
      <c r="N66" s="14" t="s">
        <v>107</v>
      </c>
      <c r="O66" s="14" t="s">
        <v>467</v>
      </c>
      <c r="P66" s="14" t="s">
        <v>113</v>
      </c>
      <c r="Q66" s="14" t="s">
        <v>613</v>
      </c>
      <c r="R66" s="14" t="s">
        <v>409</v>
      </c>
      <c r="S66" s="14" t="s">
        <v>410</v>
      </c>
      <c r="T66" s="14" t="s">
        <v>1194</v>
      </c>
      <c r="U66" s="14" t="s">
        <v>1195</v>
      </c>
      <c r="V66" s="15"/>
      <c r="W66" s="15"/>
      <c r="X66" s="16">
        <v>600</v>
      </c>
    </row>
    <row r="67" spans="1:24" ht="17.100000000000001" hidden="1" customHeight="1" x14ac:dyDescent="0.25">
      <c r="A67" s="14" t="s">
        <v>393</v>
      </c>
      <c r="B67" s="14" t="s">
        <v>394</v>
      </c>
      <c r="C67" s="14" t="s">
        <v>1204</v>
      </c>
      <c r="D67" s="14" t="s">
        <v>1205</v>
      </c>
      <c r="E67" s="14" t="s">
        <v>1206</v>
      </c>
      <c r="F67" s="14" t="s">
        <v>1203</v>
      </c>
      <c r="G67" s="14" t="s">
        <v>401</v>
      </c>
      <c r="H67" s="14" t="s">
        <v>402</v>
      </c>
      <c r="I67" s="14" t="s">
        <v>114</v>
      </c>
      <c r="J67" s="14" t="s">
        <v>642</v>
      </c>
      <c r="K67" s="14" t="s">
        <v>643</v>
      </c>
      <c r="L67" s="14" t="s">
        <v>644</v>
      </c>
      <c r="M67" s="14" t="s">
        <v>397</v>
      </c>
      <c r="N67" s="14" t="s">
        <v>114</v>
      </c>
      <c r="O67" s="14" t="s">
        <v>645</v>
      </c>
      <c r="P67" s="14" t="s">
        <v>646</v>
      </c>
      <c r="Q67" s="14" t="s">
        <v>647</v>
      </c>
      <c r="R67" s="14" t="s">
        <v>409</v>
      </c>
      <c r="S67" s="14" t="s">
        <v>410</v>
      </c>
      <c r="T67" s="14" t="s">
        <v>1194</v>
      </c>
      <c r="U67" s="14" t="s">
        <v>1195</v>
      </c>
      <c r="V67" s="15"/>
      <c r="W67" s="15"/>
      <c r="X67" s="16">
        <v>161</v>
      </c>
    </row>
    <row r="68" spans="1:24" ht="17.100000000000001" hidden="1" customHeight="1" x14ac:dyDescent="0.25">
      <c r="A68" s="14" t="s">
        <v>393</v>
      </c>
      <c r="B68" s="14" t="s">
        <v>394</v>
      </c>
      <c r="C68" s="14" t="s">
        <v>1204</v>
      </c>
      <c r="D68" s="14" t="s">
        <v>1205</v>
      </c>
      <c r="E68" s="14" t="s">
        <v>1206</v>
      </c>
      <c r="F68" s="14" t="s">
        <v>1203</v>
      </c>
      <c r="G68" s="14" t="s">
        <v>401</v>
      </c>
      <c r="H68" s="14" t="s">
        <v>402</v>
      </c>
      <c r="I68" s="14" t="s">
        <v>111</v>
      </c>
      <c r="J68" s="14" t="s">
        <v>547</v>
      </c>
      <c r="K68" s="14" t="s">
        <v>548</v>
      </c>
      <c r="L68" s="14" t="s">
        <v>549</v>
      </c>
      <c r="M68" s="14" t="s">
        <v>397</v>
      </c>
      <c r="N68" s="14" t="s">
        <v>111</v>
      </c>
      <c r="O68" s="14" t="s">
        <v>550</v>
      </c>
      <c r="P68" s="14" t="s">
        <v>551</v>
      </c>
      <c r="Q68" s="14" t="s">
        <v>552</v>
      </c>
      <c r="R68" s="14" t="s">
        <v>409</v>
      </c>
      <c r="S68" s="14" t="s">
        <v>410</v>
      </c>
      <c r="T68" s="14" t="s">
        <v>1194</v>
      </c>
      <c r="U68" s="14" t="s">
        <v>1195</v>
      </c>
      <c r="V68" s="15"/>
      <c r="W68" s="15"/>
      <c r="X68" s="16">
        <v>900</v>
      </c>
    </row>
    <row r="69" spans="1:24" ht="17.100000000000001" hidden="1" customHeight="1" x14ac:dyDescent="0.25">
      <c r="A69" s="14" t="s">
        <v>393</v>
      </c>
      <c r="B69" s="14" t="s">
        <v>394</v>
      </c>
      <c r="C69" s="14" t="s">
        <v>1204</v>
      </c>
      <c r="D69" s="14" t="s">
        <v>1205</v>
      </c>
      <c r="E69" s="14" t="s">
        <v>1206</v>
      </c>
      <c r="F69" s="14" t="s">
        <v>1203</v>
      </c>
      <c r="G69" s="14" t="s">
        <v>425</v>
      </c>
      <c r="H69" s="14" t="s">
        <v>426</v>
      </c>
      <c r="I69" s="14" t="s">
        <v>41</v>
      </c>
      <c r="J69" s="14" t="s">
        <v>758</v>
      </c>
      <c r="K69" s="14" t="s">
        <v>759</v>
      </c>
      <c r="L69" s="14" t="s">
        <v>760</v>
      </c>
      <c r="M69" s="14" t="s">
        <v>412</v>
      </c>
      <c r="N69" s="14" t="s">
        <v>71</v>
      </c>
      <c r="O69" s="14" t="s">
        <v>761</v>
      </c>
      <c r="P69" s="14" t="s">
        <v>762</v>
      </c>
      <c r="Q69" s="14" t="s">
        <v>763</v>
      </c>
      <c r="R69" s="14" t="s">
        <v>409</v>
      </c>
      <c r="S69" s="14" t="s">
        <v>410</v>
      </c>
      <c r="T69" s="14" t="s">
        <v>1194</v>
      </c>
      <c r="U69" s="14" t="s">
        <v>1195</v>
      </c>
      <c r="V69" s="15"/>
      <c r="W69" s="15"/>
      <c r="X69" s="16">
        <v>24</v>
      </c>
    </row>
    <row r="70" spans="1:24" ht="17.100000000000001" hidden="1" customHeight="1" x14ac:dyDescent="0.25">
      <c r="A70" s="14" t="s">
        <v>393</v>
      </c>
      <c r="B70" s="14" t="s">
        <v>394</v>
      </c>
      <c r="C70" s="14" t="s">
        <v>1204</v>
      </c>
      <c r="D70" s="14" t="s">
        <v>1205</v>
      </c>
      <c r="E70" s="14" t="s">
        <v>1206</v>
      </c>
      <c r="F70" s="14" t="s">
        <v>1203</v>
      </c>
      <c r="G70" s="14" t="s">
        <v>425</v>
      </c>
      <c r="H70" s="14" t="s">
        <v>426</v>
      </c>
      <c r="I70" s="14" t="s">
        <v>39</v>
      </c>
      <c r="J70" s="14" t="s">
        <v>427</v>
      </c>
      <c r="K70" s="14" t="s">
        <v>428</v>
      </c>
      <c r="L70" s="14" t="s">
        <v>429</v>
      </c>
      <c r="M70" s="14" t="s">
        <v>412</v>
      </c>
      <c r="N70" s="14" t="s">
        <v>70</v>
      </c>
      <c r="O70" s="14" t="s">
        <v>430</v>
      </c>
      <c r="P70" s="14" t="s">
        <v>431</v>
      </c>
      <c r="Q70" s="14" t="s">
        <v>432</v>
      </c>
      <c r="R70" s="14" t="s">
        <v>409</v>
      </c>
      <c r="S70" s="14" t="s">
        <v>410</v>
      </c>
      <c r="T70" s="14" t="s">
        <v>1194</v>
      </c>
      <c r="U70" s="14" t="s">
        <v>1195</v>
      </c>
      <c r="V70" s="15"/>
      <c r="W70" s="15"/>
      <c r="X70" s="16">
        <v>749</v>
      </c>
    </row>
    <row r="71" spans="1:24" ht="17.100000000000001" hidden="1" customHeight="1" x14ac:dyDescent="0.25">
      <c r="A71" s="14" t="s">
        <v>393</v>
      </c>
      <c r="B71" s="14" t="s">
        <v>394</v>
      </c>
      <c r="C71" s="14" t="s">
        <v>1204</v>
      </c>
      <c r="D71" s="14" t="s">
        <v>1205</v>
      </c>
      <c r="E71" s="14" t="s">
        <v>1206</v>
      </c>
      <c r="F71" s="14" t="s">
        <v>1203</v>
      </c>
      <c r="G71" s="14" t="s">
        <v>425</v>
      </c>
      <c r="H71" s="14" t="s">
        <v>426</v>
      </c>
      <c r="I71" s="14" t="s">
        <v>45</v>
      </c>
      <c r="J71" s="14" t="s">
        <v>566</v>
      </c>
      <c r="K71" s="14" t="s">
        <v>567</v>
      </c>
      <c r="L71" s="14" t="s">
        <v>568</v>
      </c>
      <c r="M71" s="14" t="s">
        <v>412</v>
      </c>
      <c r="N71" s="14" t="s">
        <v>73</v>
      </c>
      <c r="O71" s="14" t="s">
        <v>569</v>
      </c>
      <c r="P71" s="14" t="s">
        <v>570</v>
      </c>
      <c r="Q71" s="14" t="s">
        <v>571</v>
      </c>
      <c r="R71" s="14" t="s">
        <v>409</v>
      </c>
      <c r="S71" s="14" t="s">
        <v>410</v>
      </c>
      <c r="T71" s="14" t="s">
        <v>1194</v>
      </c>
      <c r="U71" s="14" t="s">
        <v>1195</v>
      </c>
      <c r="V71" s="15"/>
      <c r="W71" s="15"/>
      <c r="X71" s="16">
        <v>1064</v>
      </c>
    </row>
    <row r="72" spans="1:24" ht="17.100000000000001" hidden="1" customHeight="1" x14ac:dyDescent="0.25">
      <c r="A72" s="14" t="s">
        <v>393</v>
      </c>
      <c r="B72" s="14" t="s">
        <v>394</v>
      </c>
      <c r="C72" s="14" t="s">
        <v>1204</v>
      </c>
      <c r="D72" s="14" t="s">
        <v>1205</v>
      </c>
      <c r="E72" s="14" t="s">
        <v>1206</v>
      </c>
      <c r="F72" s="14" t="s">
        <v>1203</v>
      </c>
      <c r="G72" s="14" t="s">
        <v>425</v>
      </c>
      <c r="H72" s="14" t="s">
        <v>426</v>
      </c>
      <c r="I72" s="14" t="s">
        <v>578</v>
      </c>
      <c r="J72" s="14" t="s">
        <v>579</v>
      </c>
      <c r="K72" s="14" t="s">
        <v>580</v>
      </c>
      <c r="L72" s="14" t="s">
        <v>581</v>
      </c>
      <c r="M72" s="14" t="s">
        <v>412</v>
      </c>
      <c r="N72" s="14" t="s">
        <v>79</v>
      </c>
      <c r="O72" s="14" t="s">
        <v>582</v>
      </c>
      <c r="P72" s="14" t="s">
        <v>583</v>
      </c>
      <c r="Q72" s="14" t="s">
        <v>584</v>
      </c>
      <c r="R72" s="14" t="s">
        <v>409</v>
      </c>
      <c r="S72" s="14" t="s">
        <v>410</v>
      </c>
      <c r="T72" s="14" t="s">
        <v>1194</v>
      </c>
      <c r="U72" s="14" t="s">
        <v>1195</v>
      </c>
      <c r="V72" s="15"/>
      <c r="W72" s="15"/>
      <c r="X72" s="16">
        <v>492</v>
      </c>
    </row>
    <row r="73" spans="1:24" ht="17.100000000000001" hidden="1" customHeight="1" x14ac:dyDescent="0.25">
      <c r="A73" s="14" t="s">
        <v>393</v>
      </c>
      <c r="B73" s="14" t="s">
        <v>394</v>
      </c>
      <c r="C73" s="14" t="s">
        <v>1204</v>
      </c>
      <c r="D73" s="14" t="s">
        <v>1205</v>
      </c>
      <c r="E73" s="14" t="s">
        <v>1206</v>
      </c>
      <c r="F73" s="14" t="s">
        <v>1203</v>
      </c>
      <c r="G73" s="14" t="s">
        <v>425</v>
      </c>
      <c r="H73" s="14" t="s">
        <v>426</v>
      </c>
      <c r="I73" s="14" t="s">
        <v>55</v>
      </c>
      <c r="J73" s="14" t="s">
        <v>579</v>
      </c>
      <c r="K73" s="14" t="s">
        <v>580</v>
      </c>
      <c r="L73" s="14" t="s">
        <v>581</v>
      </c>
      <c r="M73" s="14" t="s">
        <v>412</v>
      </c>
      <c r="N73" s="14" t="s">
        <v>79</v>
      </c>
      <c r="O73" s="14" t="s">
        <v>582</v>
      </c>
      <c r="P73" s="14" t="s">
        <v>583</v>
      </c>
      <c r="Q73" s="14" t="s">
        <v>584</v>
      </c>
      <c r="R73" s="14" t="s">
        <v>409</v>
      </c>
      <c r="S73" s="14" t="s">
        <v>410</v>
      </c>
      <c r="T73" s="14" t="s">
        <v>1194</v>
      </c>
      <c r="U73" s="14" t="s">
        <v>1195</v>
      </c>
      <c r="V73" s="15"/>
      <c r="W73" s="15"/>
      <c r="X73" s="16">
        <v>152</v>
      </c>
    </row>
    <row r="74" spans="1:24" ht="17.100000000000001" hidden="1" customHeight="1" x14ac:dyDescent="0.25">
      <c r="A74" s="14" t="s">
        <v>393</v>
      </c>
      <c r="B74" s="14" t="s">
        <v>394</v>
      </c>
      <c r="C74" s="14" t="s">
        <v>1204</v>
      </c>
      <c r="D74" s="14" t="s">
        <v>1205</v>
      </c>
      <c r="E74" s="14" t="s">
        <v>1206</v>
      </c>
      <c r="F74" s="14" t="s">
        <v>1203</v>
      </c>
      <c r="G74" s="14" t="s">
        <v>433</v>
      </c>
      <c r="H74" s="14" t="s">
        <v>434</v>
      </c>
      <c r="I74" s="14" t="s">
        <v>435</v>
      </c>
      <c r="J74" s="14" t="s">
        <v>436</v>
      </c>
      <c r="K74" s="14" t="s">
        <v>437</v>
      </c>
      <c r="L74" s="14" t="s">
        <v>438</v>
      </c>
      <c r="M74" s="14" t="s">
        <v>412</v>
      </c>
      <c r="N74" s="14" t="s">
        <v>150</v>
      </c>
      <c r="O74" s="14" t="s">
        <v>439</v>
      </c>
      <c r="P74" s="14" t="s">
        <v>440</v>
      </c>
      <c r="Q74" s="14" t="s">
        <v>441</v>
      </c>
      <c r="R74" s="14" t="s">
        <v>409</v>
      </c>
      <c r="S74" s="14" t="s">
        <v>410</v>
      </c>
      <c r="T74" s="14" t="s">
        <v>1194</v>
      </c>
      <c r="U74" s="14" t="s">
        <v>1195</v>
      </c>
      <c r="V74" s="15"/>
      <c r="W74" s="15"/>
      <c r="X74" s="16">
        <v>896</v>
      </c>
    </row>
    <row r="75" spans="1:24" ht="17.100000000000001" hidden="1" customHeight="1" x14ac:dyDescent="0.25">
      <c r="A75" s="14" t="s">
        <v>393</v>
      </c>
      <c r="B75" s="14" t="s">
        <v>394</v>
      </c>
      <c r="C75" s="14" t="s">
        <v>1204</v>
      </c>
      <c r="D75" s="14" t="s">
        <v>1205</v>
      </c>
      <c r="E75" s="14" t="s">
        <v>1206</v>
      </c>
      <c r="F75" s="14" t="s">
        <v>1203</v>
      </c>
      <c r="G75" s="14" t="s">
        <v>433</v>
      </c>
      <c r="H75" s="14" t="s">
        <v>434</v>
      </c>
      <c r="I75" s="14" t="s">
        <v>621</v>
      </c>
      <c r="J75" s="14" t="s">
        <v>622</v>
      </c>
      <c r="K75" s="14" t="s">
        <v>623</v>
      </c>
      <c r="L75" s="14" t="s">
        <v>624</v>
      </c>
      <c r="M75" s="14" t="s">
        <v>412</v>
      </c>
      <c r="N75" s="14" t="s">
        <v>156</v>
      </c>
      <c r="O75" s="14" t="s">
        <v>625</v>
      </c>
      <c r="P75" s="14" t="s">
        <v>626</v>
      </c>
      <c r="Q75" s="14" t="s">
        <v>627</v>
      </c>
      <c r="R75" s="14" t="s">
        <v>409</v>
      </c>
      <c r="S75" s="14" t="s">
        <v>410</v>
      </c>
      <c r="T75" s="14" t="s">
        <v>1194</v>
      </c>
      <c r="U75" s="14" t="s">
        <v>1195</v>
      </c>
      <c r="V75" s="15"/>
      <c r="W75" s="15"/>
      <c r="X75" s="16">
        <v>168</v>
      </c>
    </row>
    <row r="76" spans="1:24" ht="17.100000000000001" hidden="1" customHeight="1" x14ac:dyDescent="0.25">
      <c r="A76" s="14" t="s">
        <v>393</v>
      </c>
      <c r="B76" s="14" t="s">
        <v>394</v>
      </c>
      <c r="C76" s="14" t="s">
        <v>599</v>
      </c>
      <c r="D76" s="14" t="s">
        <v>600</v>
      </c>
      <c r="E76" s="14" t="s">
        <v>1207</v>
      </c>
      <c r="F76" s="14" t="s">
        <v>1208</v>
      </c>
      <c r="G76" s="14" t="s">
        <v>401</v>
      </c>
      <c r="H76" s="14" t="s">
        <v>402</v>
      </c>
      <c r="I76" s="14" t="s">
        <v>51</v>
      </c>
      <c r="J76" s="14" t="s">
        <v>413</v>
      </c>
      <c r="K76" s="14" t="s">
        <v>414</v>
      </c>
      <c r="L76" s="14" t="s">
        <v>415</v>
      </c>
      <c r="M76" s="14" t="s">
        <v>397</v>
      </c>
      <c r="N76" s="14" t="s">
        <v>416</v>
      </c>
      <c r="O76" s="14" t="s">
        <v>417</v>
      </c>
      <c r="P76" s="14" t="s">
        <v>77</v>
      </c>
      <c r="Q76" s="14" t="s">
        <v>418</v>
      </c>
      <c r="R76" s="14" t="s">
        <v>409</v>
      </c>
      <c r="S76" s="14" t="s">
        <v>410</v>
      </c>
      <c r="T76" s="14" t="s">
        <v>601</v>
      </c>
      <c r="U76" s="14" t="s">
        <v>602</v>
      </c>
      <c r="V76" s="15">
        <v>1260</v>
      </c>
      <c r="W76" s="15"/>
      <c r="X76" s="16">
        <v>1260</v>
      </c>
    </row>
    <row r="77" spans="1:24" ht="17.100000000000001" hidden="1" customHeight="1" x14ac:dyDescent="0.25">
      <c r="A77" s="14" t="s">
        <v>393</v>
      </c>
      <c r="B77" s="14" t="s">
        <v>394</v>
      </c>
      <c r="C77" s="14" t="s">
        <v>599</v>
      </c>
      <c r="D77" s="14" t="s">
        <v>600</v>
      </c>
      <c r="E77" s="14" t="s">
        <v>1207</v>
      </c>
      <c r="F77" s="14" t="s">
        <v>1208</v>
      </c>
      <c r="G77" s="14" t="s">
        <v>401</v>
      </c>
      <c r="H77" s="14" t="s">
        <v>402</v>
      </c>
      <c r="I77" s="14" t="s">
        <v>133</v>
      </c>
      <c r="J77" s="14" t="s">
        <v>509</v>
      </c>
      <c r="K77" s="14" t="s">
        <v>510</v>
      </c>
      <c r="L77" s="14" t="s">
        <v>511</v>
      </c>
      <c r="M77" s="14" t="s">
        <v>397</v>
      </c>
      <c r="N77" s="14" t="s">
        <v>104</v>
      </c>
      <c r="O77" s="14" t="s">
        <v>512</v>
      </c>
      <c r="P77" s="14" t="s">
        <v>101</v>
      </c>
      <c r="Q77" s="14" t="s">
        <v>513</v>
      </c>
      <c r="R77" s="14" t="s">
        <v>409</v>
      </c>
      <c r="S77" s="14" t="s">
        <v>410</v>
      </c>
      <c r="T77" s="14" t="s">
        <v>601</v>
      </c>
      <c r="U77" s="14" t="s">
        <v>602</v>
      </c>
      <c r="V77" s="15">
        <v>360</v>
      </c>
      <c r="W77" s="15"/>
      <c r="X77" s="16">
        <v>360</v>
      </c>
    </row>
    <row r="78" spans="1:24" ht="17.100000000000001" hidden="1" customHeight="1" x14ac:dyDescent="0.25">
      <c r="A78" s="14" t="s">
        <v>393</v>
      </c>
      <c r="B78" s="14" t="s">
        <v>394</v>
      </c>
      <c r="C78" s="14" t="s">
        <v>599</v>
      </c>
      <c r="D78" s="14" t="s">
        <v>600</v>
      </c>
      <c r="E78" s="14" t="s">
        <v>1207</v>
      </c>
      <c r="F78" s="14" t="s">
        <v>1208</v>
      </c>
      <c r="G78" s="14" t="s">
        <v>401</v>
      </c>
      <c r="H78" s="14" t="s">
        <v>402</v>
      </c>
      <c r="I78" s="14" t="s">
        <v>102</v>
      </c>
      <c r="J78" s="14" t="s">
        <v>514</v>
      </c>
      <c r="K78" s="14" t="s">
        <v>515</v>
      </c>
      <c r="L78" s="14" t="s">
        <v>516</v>
      </c>
      <c r="M78" s="14" t="s">
        <v>397</v>
      </c>
      <c r="N78" s="14" t="s">
        <v>102</v>
      </c>
      <c r="O78" s="14" t="s">
        <v>517</v>
      </c>
      <c r="P78" s="14" t="s">
        <v>518</v>
      </c>
      <c r="Q78" s="14" t="s">
        <v>519</v>
      </c>
      <c r="R78" s="14" t="s">
        <v>409</v>
      </c>
      <c r="S78" s="14" t="s">
        <v>410</v>
      </c>
      <c r="T78" s="14" t="s">
        <v>601</v>
      </c>
      <c r="U78" s="14" t="s">
        <v>602</v>
      </c>
      <c r="V78" s="15">
        <v>336</v>
      </c>
      <c r="W78" s="15">
        <v>112</v>
      </c>
      <c r="X78" s="16">
        <v>336</v>
      </c>
    </row>
    <row r="79" spans="1:24" ht="17.100000000000001" hidden="1" customHeight="1" x14ac:dyDescent="0.25">
      <c r="A79" s="14" t="s">
        <v>393</v>
      </c>
      <c r="B79" s="14" t="s">
        <v>394</v>
      </c>
      <c r="C79" s="14" t="s">
        <v>599</v>
      </c>
      <c r="D79" s="14" t="s">
        <v>600</v>
      </c>
      <c r="E79" s="14" t="s">
        <v>1207</v>
      </c>
      <c r="F79" s="14" t="s">
        <v>1208</v>
      </c>
      <c r="G79" s="14" t="s">
        <v>401</v>
      </c>
      <c r="H79" s="14" t="s">
        <v>402</v>
      </c>
      <c r="I79" s="14" t="s">
        <v>520</v>
      </c>
      <c r="J79" s="14" t="s">
        <v>514</v>
      </c>
      <c r="K79" s="14" t="s">
        <v>515</v>
      </c>
      <c r="L79" s="14" t="s">
        <v>516</v>
      </c>
      <c r="M79" s="14" t="s">
        <v>400</v>
      </c>
      <c r="N79" s="14" t="s">
        <v>102</v>
      </c>
      <c r="O79" s="14" t="s">
        <v>517</v>
      </c>
      <c r="P79" s="14" t="s">
        <v>518</v>
      </c>
      <c r="Q79" s="14" t="s">
        <v>519</v>
      </c>
      <c r="R79" s="14" t="s">
        <v>409</v>
      </c>
      <c r="S79" s="14" t="s">
        <v>410</v>
      </c>
      <c r="T79" s="14" t="s">
        <v>601</v>
      </c>
      <c r="U79" s="14" t="s">
        <v>602</v>
      </c>
      <c r="V79" s="15">
        <v>1176</v>
      </c>
      <c r="W79" s="15"/>
      <c r="X79" s="16">
        <v>1176</v>
      </c>
    </row>
    <row r="80" spans="1:24" ht="17.100000000000001" hidden="1" customHeight="1" x14ac:dyDescent="0.25">
      <c r="A80" s="14" t="s">
        <v>393</v>
      </c>
      <c r="B80" s="14" t="s">
        <v>394</v>
      </c>
      <c r="C80" s="14" t="s">
        <v>599</v>
      </c>
      <c r="D80" s="14" t="s">
        <v>600</v>
      </c>
      <c r="E80" s="14" t="s">
        <v>1207</v>
      </c>
      <c r="F80" s="14" t="s">
        <v>1208</v>
      </c>
      <c r="G80" s="14" t="s">
        <v>401</v>
      </c>
      <c r="H80" s="14" t="s">
        <v>402</v>
      </c>
      <c r="I80" s="14" t="s">
        <v>603</v>
      </c>
      <c r="J80" s="14" t="s">
        <v>604</v>
      </c>
      <c r="K80" s="14" t="s">
        <v>605</v>
      </c>
      <c r="L80" s="14" t="s">
        <v>606</v>
      </c>
      <c r="M80" s="14" t="s">
        <v>412</v>
      </c>
      <c r="N80" s="14" t="s">
        <v>151</v>
      </c>
      <c r="O80" s="14" t="s">
        <v>607</v>
      </c>
      <c r="P80" s="14" t="s">
        <v>608</v>
      </c>
      <c r="Q80" s="14" t="s">
        <v>609</v>
      </c>
      <c r="R80" s="14" t="s">
        <v>409</v>
      </c>
      <c r="S80" s="14" t="s">
        <v>410</v>
      </c>
      <c r="T80" s="14" t="s">
        <v>601</v>
      </c>
      <c r="U80" s="14" t="s">
        <v>602</v>
      </c>
      <c r="V80" s="15">
        <v>392</v>
      </c>
      <c r="W80" s="15"/>
      <c r="X80" s="16">
        <v>392</v>
      </c>
    </row>
    <row r="81" spans="1:24" ht="17.100000000000001" hidden="1" customHeight="1" x14ac:dyDescent="0.25">
      <c r="A81" s="14" t="s">
        <v>393</v>
      </c>
      <c r="B81" s="14" t="s">
        <v>394</v>
      </c>
      <c r="C81" s="14" t="s">
        <v>599</v>
      </c>
      <c r="D81" s="14" t="s">
        <v>600</v>
      </c>
      <c r="E81" s="14" t="s">
        <v>1207</v>
      </c>
      <c r="F81" s="14" t="s">
        <v>1208</v>
      </c>
      <c r="G81" s="14" t="s">
        <v>401</v>
      </c>
      <c r="H81" s="14" t="s">
        <v>402</v>
      </c>
      <c r="I81" s="14" t="s">
        <v>610</v>
      </c>
      <c r="J81" s="14" t="s">
        <v>611</v>
      </c>
      <c r="K81" s="14" t="s">
        <v>612</v>
      </c>
      <c r="L81" s="14" t="s">
        <v>466</v>
      </c>
      <c r="M81" s="14" t="s">
        <v>397</v>
      </c>
      <c r="N81" s="14" t="s">
        <v>107</v>
      </c>
      <c r="O81" s="14" t="s">
        <v>467</v>
      </c>
      <c r="P81" s="14" t="s">
        <v>113</v>
      </c>
      <c r="Q81" s="14" t="s">
        <v>613</v>
      </c>
      <c r="R81" s="14" t="s">
        <v>409</v>
      </c>
      <c r="S81" s="14" t="s">
        <v>410</v>
      </c>
      <c r="T81" s="14" t="s">
        <v>601</v>
      </c>
      <c r="U81" s="14" t="s">
        <v>602</v>
      </c>
      <c r="V81" s="15">
        <v>325</v>
      </c>
      <c r="W81" s="15"/>
      <c r="X81" s="16">
        <v>325</v>
      </c>
    </row>
    <row r="82" spans="1:24" ht="17.100000000000001" hidden="1" customHeight="1" x14ac:dyDescent="0.25">
      <c r="A82" s="14" t="s">
        <v>393</v>
      </c>
      <c r="B82" s="14" t="s">
        <v>394</v>
      </c>
      <c r="C82" s="14" t="s">
        <v>599</v>
      </c>
      <c r="D82" s="14" t="s">
        <v>600</v>
      </c>
      <c r="E82" s="14" t="s">
        <v>1207</v>
      </c>
      <c r="F82" s="14" t="s">
        <v>1208</v>
      </c>
      <c r="G82" s="14" t="s">
        <v>433</v>
      </c>
      <c r="H82" s="14" t="s">
        <v>434</v>
      </c>
      <c r="I82" s="14" t="s">
        <v>435</v>
      </c>
      <c r="J82" s="14" t="s">
        <v>436</v>
      </c>
      <c r="K82" s="14" t="s">
        <v>437</v>
      </c>
      <c r="L82" s="14" t="s">
        <v>438</v>
      </c>
      <c r="M82" s="14" t="s">
        <v>412</v>
      </c>
      <c r="N82" s="14" t="s">
        <v>150</v>
      </c>
      <c r="O82" s="14" t="s">
        <v>439</v>
      </c>
      <c r="P82" s="14" t="s">
        <v>440</v>
      </c>
      <c r="Q82" s="14" t="s">
        <v>441</v>
      </c>
      <c r="R82" s="14" t="s">
        <v>409</v>
      </c>
      <c r="S82" s="14" t="s">
        <v>410</v>
      </c>
      <c r="T82" s="14" t="s">
        <v>601</v>
      </c>
      <c r="U82" s="14" t="s">
        <v>602</v>
      </c>
      <c r="V82" s="15">
        <v>1456</v>
      </c>
      <c r="W82" s="15">
        <v>56</v>
      </c>
      <c r="X82" s="16">
        <v>1456</v>
      </c>
    </row>
    <row r="83" spans="1:24" ht="17.100000000000001" hidden="1" customHeight="1" x14ac:dyDescent="0.25">
      <c r="A83" s="14" t="s">
        <v>393</v>
      </c>
      <c r="B83" s="14" t="s">
        <v>394</v>
      </c>
      <c r="C83" s="14" t="s">
        <v>599</v>
      </c>
      <c r="D83" s="14" t="s">
        <v>600</v>
      </c>
      <c r="E83" s="14" t="s">
        <v>1207</v>
      </c>
      <c r="F83" s="14" t="s">
        <v>1208</v>
      </c>
      <c r="G83" s="14" t="s">
        <v>433</v>
      </c>
      <c r="H83" s="14" t="s">
        <v>434</v>
      </c>
      <c r="I83" s="14" t="s">
        <v>614</v>
      </c>
      <c r="J83" s="14" t="s">
        <v>615</v>
      </c>
      <c r="K83" s="14" t="s">
        <v>616</v>
      </c>
      <c r="L83" s="14" t="s">
        <v>617</v>
      </c>
      <c r="M83" s="14" t="s">
        <v>412</v>
      </c>
      <c r="N83" s="14" t="s">
        <v>152</v>
      </c>
      <c r="O83" s="14" t="s">
        <v>618</v>
      </c>
      <c r="P83" s="14" t="s">
        <v>619</v>
      </c>
      <c r="Q83" s="14" t="s">
        <v>620</v>
      </c>
      <c r="R83" s="14" t="s">
        <v>409</v>
      </c>
      <c r="S83" s="14" t="s">
        <v>410</v>
      </c>
      <c r="T83" s="14" t="s">
        <v>601</v>
      </c>
      <c r="U83" s="14" t="s">
        <v>602</v>
      </c>
      <c r="V83" s="15">
        <v>2040</v>
      </c>
      <c r="W83" s="15"/>
      <c r="X83" s="16">
        <v>2040</v>
      </c>
    </row>
    <row r="84" spans="1:24" ht="17.100000000000001" hidden="1" customHeight="1" x14ac:dyDescent="0.25">
      <c r="A84" s="14" t="s">
        <v>393</v>
      </c>
      <c r="B84" s="14" t="s">
        <v>394</v>
      </c>
      <c r="C84" s="14" t="s">
        <v>599</v>
      </c>
      <c r="D84" s="14" t="s">
        <v>600</v>
      </c>
      <c r="E84" s="14" t="s">
        <v>1207</v>
      </c>
      <c r="F84" s="14" t="s">
        <v>1208</v>
      </c>
      <c r="G84" s="14" t="s">
        <v>433</v>
      </c>
      <c r="H84" s="14" t="s">
        <v>434</v>
      </c>
      <c r="I84" s="14" t="s">
        <v>621</v>
      </c>
      <c r="J84" s="14" t="s">
        <v>622</v>
      </c>
      <c r="K84" s="14" t="s">
        <v>623</v>
      </c>
      <c r="L84" s="14" t="s">
        <v>624</v>
      </c>
      <c r="M84" s="14" t="s">
        <v>412</v>
      </c>
      <c r="N84" s="14" t="s">
        <v>156</v>
      </c>
      <c r="O84" s="14" t="s">
        <v>625</v>
      </c>
      <c r="P84" s="14" t="s">
        <v>626</v>
      </c>
      <c r="Q84" s="14" t="s">
        <v>627</v>
      </c>
      <c r="R84" s="14" t="s">
        <v>409</v>
      </c>
      <c r="S84" s="14" t="s">
        <v>410</v>
      </c>
      <c r="T84" s="14" t="s">
        <v>601</v>
      </c>
      <c r="U84" s="14" t="s">
        <v>602</v>
      </c>
      <c r="V84" s="15">
        <v>672</v>
      </c>
      <c r="W84" s="15"/>
      <c r="X84" s="16">
        <v>672</v>
      </c>
    </row>
    <row r="85" spans="1:24" ht="17.100000000000001" hidden="1" customHeight="1" x14ac:dyDescent="0.25">
      <c r="A85" s="14" t="s">
        <v>393</v>
      </c>
      <c r="B85" s="14" t="s">
        <v>394</v>
      </c>
      <c r="C85" s="14" t="s">
        <v>628</v>
      </c>
      <c r="D85" s="14" t="s">
        <v>629</v>
      </c>
      <c r="E85" s="14" t="s">
        <v>1209</v>
      </c>
      <c r="F85" s="14" t="s">
        <v>1210</v>
      </c>
      <c r="G85" s="14" t="s">
        <v>401</v>
      </c>
      <c r="H85" s="14" t="s">
        <v>402</v>
      </c>
      <c r="I85" s="14" t="s">
        <v>132</v>
      </c>
      <c r="J85" s="14" t="s">
        <v>632</v>
      </c>
      <c r="K85" s="14" t="s">
        <v>633</v>
      </c>
      <c r="L85" s="14" t="s">
        <v>634</v>
      </c>
      <c r="M85" s="14" t="s">
        <v>397</v>
      </c>
      <c r="N85" s="14" t="s">
        <v>635</v>
      </c>
      <c r="O85" s="14" t="s">
        <v>636</v>
      </c>
      <c r="P85" s="14" t="s">
        <v>93</v>
      </c>
      <c r="Q85" s="14" t="s">
        <v>637</v>
      </c>
      <c r="R85" s="14" t="s">
        <v>409</v>
      </c>
      <c r="S85" s="14" t="s">
        <v>410</v>
      </c>
      <c r="T85" s="14" t="s">
        <v>630</v>
      </c>
      <c r="U85" s="14" t="s">
        <v>631</v>
      </c>
      <c r="V85" s="15">
        <v>56</v>
      </c>
      <c r="W85" s="15"/>
      <c r="X85" s="16">
        <v>56</v>
      </c>
    </row>
    <row r="86" spans="1:24" ht="17.100000000000001" hidden="1" customHeight="1" x14ac:dyDescent="0.25">
      <c r="A86" s="14" t="s">
        <v>393</v>
      </c>
      <c r="B86" s="14" t="s">
        <v>394</v>
      </c>
      <c r="C86" s="14" t="s">
        <v>628</v>
      </c>
      <c r="D86" s="14" t="s">
        <v>629</v>
      </c>
      <c r="E86" s="14" t="s">
        <v>1209</v>
      </c>
      <c r="F86" s="14" t="s">
        <v>1210</v>
      </c>
      <c r="G86" s="14" t="s">
        <v>401</v>
      </c>
      <c r="H86" s="14" t="s">
        <v>402</v>
      </c>
      <c r="I86" s="14" t="s">
        <v>31</v>
      </c>
      <c r="J86" s="14" t="s">
        <v>474</v>
      </c>
      <c r="K86" s="14" t="s">
        <v>475</v>
      </c>
      <c r="L86" s="14" t="s">
        <v>476</v>
      </c>
      <c r="M86" s="14" t="s">
        <v>397</v>
      </c>
      <c r="N86" s="14" t="s">
        <v>31</v>
      </c>
      <c r="O86" s="14" t="s">
        <v>477</v>
      </c>
      <c r="P86" s="14" t="s">
        <v>478</v>
      </c>
      <c r="Q86" s="14" t="s">
        <v>479</v>
      </c>
      <c r="R86" s="14" t="s">
        <v>409</v>
      </c>
      <c r="S86" s="14" t="s">
        <v>410</v>
      </c>
      <c r="T86" s="14" t="s">
        <v>630</v>
      </c>
      <c r="U86" s="14" t="s">
        <v>631</v>
      </c>
      <c r="V86" s="15">
        <v>945</v>
      </c>
      <c r="W86" s="15"/>
      <c r="X86" s="16">
        <v>945</v>
      </c>
    </row>
    <row r="87" spans="1:24" ht="17.100000000000001" hidden="1" customHeight="1" x14ac:dyDescent="0.25">
      <c r="A87" s="14" t="s">
        <v>393</v>
      </c>
      <c r="B87" s="14" t="s">
        <v>394</v>
      </c>
      <c r="C87" s="14" t="s">
        <v>628</v>
      </c>
      <c r="D87" s="14" t="s">
        <v>629</v>
      </c>
      <c r="E87" s="14" t="s">
        <v>1209</v>
      </c>
      <c r="F87" s="14" t="s">
        <v>1210</v>
      </c>
      <c r="G87" s="14" t="s">
        <v>401</v>
      </c>
      <c r="H87" s="14" t="s">
        <v>402</v>
      </c>
      <c r="I87" s="14" t="s">
        <v>53</v>
      </c>
      <c r="J87" s="14" t="s">
        <v>493</v>
      </c>
      <c r="K87" s="14" t="s">
        <v>494</v>
      </c>
      <c r="L87" s="14" t="s">
        <v>415</v>
      </c>
      <c r="M87" s="14" t="s">
        <v>397</v>
      </c>
      <c r="N87" s="14" t="s">
        <v>416</v>
      </c>
      <c r="O87" s="14" t="s">
        <v>417</v>
      </c>
      <c r="P87" s="14" t="s">
        <v>495</v>
      </c>
      <c r="Q87" s="14" t="s">
        <v>496</v>
      </c>
      <c r="R87" s="14" t="s">
        <v>409</v>
      </c>
      <c r="S87" s="14" t="s">
        <v>410</v>
      </c>
      <c r="T87" s="14" t="s">
        <v>630</v>
      </c>
      <c r="U87" s="14" t="s">
        <v>631</v>
      </c>
      <c r="V87" s="15">
        <v>756</v>
      </c>
      <c r="W87" s="15"/>
      <c r="X87" s="16">
        <v>756</v>
      </c>
    </row>
    <row r="88" spans="1:24" ht="17.100000000000001" hidden="1" customHeight="1" x14ac:dyDescent="0.25">
      <c r="A88" s="14" t="s">
        <v>393</v>
      </c>
      <c r="B88" s="14" t="s">
        <v>394</v>
      </c>
      <c r="C88" s="14" t="s">
        <v>628</v>
      </c>
      <c r="D88" s="14" t="s">
        <v>629</v>
      </c>
      <c r="E88" s="14" t="s">
        <v>1209</v>
      </c>
      <c r="F88" s="14" t="s">
        <v>1210</v>
      </c>
      <c r="G88" s="14" t="s">
        <v>401</v>
      </c>
      <c r="H88" s="14" t="s">
        <v>402</v>
      </c>
      <c r="I88" s="14" t="s">
        <v>51</v>
      </c>
      <c r="J88" s="14" t="s">
        <v>413</v>
      </c>
      <c r="K88" s="14" t="s">
        <v>414</v>
      </c>
      <c r="L88" s="14" t="s">
        <v>415</v>
      </c>
      <c r="M88" s="14" t="s">
        <v>397</v>
      </c>
      <c r="N88" s="14" t="s">
        <v>416</v>
      </c>
      <c r="O88" s="14" t="s">
        <v>417</v>
      </c>
      <c r="P88" s="14" t="s">
        <v>77</v>
      </c>
      <c r="Q88" s="14" t="s">
        <v>418</v>
      </c>
      <c r="R88" s="14" t="s">
        <v>409</v>
      </c>
      <c r="S88" s="14" t="s">
        <v>410</v>
      </c>
      <c r="T88" s="14" t="s">
        <v>630</v>
      </c>
      <c r="U88" s="14" t="s">
        <v>631</v>
      </c>
      <c r="V88" s="15">
        <v>1860</v>
      </c>
      <c r="W88" s="15"/>
      <c r="X88" s="16">
        <v>1860</v>
      </c>
    </row>
    <row r="89" spans="1:24" ht="17.100000000000001" hidden="1" customHeight="1" x14ac:dyDescent="0.25">
      <c r="A89" s="14" t="s">
        <v>393</v>
      </c>
      <c r="B89" s="14" t="s">
        <v>394</v>
      </c>
      <c r="C89" s="14" t="s">
        <v>628</v>
      </c>
      <c r="D89" s="14" t="s">
        <v>629</v>
      </c>
      <c r="E89" s="14" t="s">
        <v>1209</v>
      </c>
      <c r="F89" s="14" t="s">
        <v>1210</v>
      </c>
      <c r="G89" s="14" t="s">
        <v>401</v>
      </c>
      <c r="H89" s="14" t="s">
        <v>402</v>
      </c>
      <c r="I89" s="14" t="s">
        <v>97</v>
      </c>
      <c r="J89" s="14" t="s">
        <v>497</v>
      </c>
      <c r="K89" s="14" t="s">
        <v>498</v>
      </c>
      <c r="L89" s="14" t="s">
        <v>499</v>
      </c>
      <c r="M89" s="14" t="s">
        <v>397</v>
      </c>
      <c r="N89" s="14" t="s">
        <v>97</v>
      </c>
      <c r="O89" s="14" t="s">
        <v>500</v>
      </c>
      <c r="P89" s="14" t="s">
        <v>501</v>
      </c>
      <c r="Q89" s="14" t="s">
        <v>502</v>
      </c>
      <c r="R89" s="14" t="s">
        <v>409</v>
      </c>
      <c r="S89" s="14" t="s">
        <v>410</v>
      </c>
      <c r="T89" s="14" t="s">
        <v>630</v>
      </c>
      <c r="U89" s="14" t="s">
        <v>631</v>
      </c>
      <c r="V89" s="15">
        <v>324</v>
      </c>
      <c r="W89" s="15"/>
      <c r="X89" s="16">
        <v>324</v>
      </c>
    </row>
    <row r="90" spans="1:24" ht="17.100000000000001" hidden="1" customHeight="1" x14ac:dyDescent="0.25">
      <c r="A90" s="14" t="s">
        <v>393</v>
      </c>
      <c r="B90" s="14" t="s">
        <v>394</v>
      </c>
      <c r="C90" s="14" t="s">
        <v>628</v>
      </c>
      <c r="D90" s="14" t="s">
        <v>629</v>
      </c>
      <c r="E90" s="14" t="s">
        <v>1209</v>
      </c>
      <c r="F90" s="14" t="s">
        <v>1210</v>
      </c>
      <c r="G90" s="14" t="s">
        <v>401</v>
      </c>
      <c r="H90" s="14" t="s">
        <v>402</v>
      </c>
      <c r="I90" s="14" t="s">
        <v>135</v>
      </c>
      <c r="J90" s="14" t="s">
        <v>638</v>
      </c>
      <c r="K90" s="14" t="s">
        <v>639</v>
      </c>
      <c r="L90" s="14" t="s">
        <v>511</v>
      </c>
      <c r="M90" s="14" t="s">
        <v>397</v>
      </c>
      <c r="N90" s="14" t="s">
        <v>104</v>
      </c>
      <c r="O90" s="14" t="s">
        <v>512</v>
      </c>
      <c r="P90" s="14" t="s">
        <v>640</v>
      </c>
      <c r="Q90" s="14" t="s">
        <v>641</v>
      </c>
      <c r="R90" s="14" t="s">
        <v>409</v>
      </c>
      <c r="S90" s="14" t="s">
        <v>410</v>
      </c>
      <c r="T90" s="14" t="s">
        <v>630</v>
      </c>
      <c r="U90" s="14" t="s">
        <v>631</v>
      </c>
      <c r="V90" s="15">
        <v>1232</v>
      </c>
      <c r="W90" s="15"/>
      <c r="X90" s="16">
        <v>1232</v>
      </c>
    </row>
    <row r="91" spans="1:24" ht="17.100000000000001" hidden="1" customHeight="1" x14ac:dyDescent="0.25">
      <c r="A91" s="14" t="s">
        <v>393</v>
      </c>
      <c r="B91" s="14" t="s">
        <v>394</v>
      </c>
      <c r="C91" s="14" t="s">
        <v>628</v>
      </c>
      <c r="D91" s="14" t="s">
        <v>629</v>
      </c>
      <c r="E91" s="14" t="s">
        <v>1209</v>
      </c>
      <c r="F91" s="14" t="s">
        <v>1210</v>
      </c>
      <c r="G91" s="14" t="s">
        <v>401</v>
      </c>
      <c r="H91" s="14" t="s">
        <v>402</v>
      </c>
      <c r="I91" s="14" t="s">
        <v>133</v>
      </c>
      <c r="J91" s="14" t="s">
        <v>509</v>
      </c>
      <c r="K91" s="14" t="s">
        <v>510</v>
      </c>
      <c r="L91" s="14" t="s">
        <v>511</v>
      </c>
      <c r="M91" s="14" t="s">
        <v>397</v>
      </c>
      <c r="N91" s="14" t="s">
        <v>104</v>
      </c>
      <c r="O91" s="14" t="s">
        <v>512</v>
      </c>
      <c r="P91" s="14" t="s">
        <v>101</v>
      </c>
      <c r="Q91" s="14" t="s">
        <v>513</v>
      </c>
      <c r="R91" s="14" t="s">
        <v>409</v>
      </c>
      <c r="S91" s="14" t="s">
        <v>410</v>
      </c>
      <c r="T91" s="14" t="s">
        <v>630</v>
      </c>
      <c r="U91" s="14" t="s">
        <v>631</v>
      </c>
      <c r="V91" s="15">
        <v>240</v>
      </c>
      <c r="W91" s="15"/>
      <c r="X91" s="16">
        <v>240</v>
      </c>
    </row>
    <row r="92" spans="1:24" ht="17.100000000000001" hidden="1" customHeight="1" x14ac:dyDescent="0.25">
      <c r="A92" s="14" t="s">
        <v>393</v>
      </c>
      <c r="B92" s="14" t="s">
        <v>394</v>
      </c>
      <c r="C92" s="14" t="s">
        <v>628</v>
      </c>
      <c r="D92" s="14" t="s">
        <v>629</v>
      </c>
      <c r="E92" s="14" t="s">
        <v>1209</v>
      </c>
      <c r="F92" s="14" t="s">
        <v>1210</v>
      </c>
      <c r="G92" s="14" t="s">
        <v>401</v>
      </c>
      <c r="H92" s="14" t="s">
        <v>402</v>
      </c>
      <c r="I92" s="14" t="s">
        <v>102</v>
      </c>
      <c r="J92" s="14" t="s">
        <v>514</v>
      </c>
      <c r="K92" s="14" t="s">
        <v>515</v>
      </c>
      <c r="L92" s="14" t="s">
        <v>516</v>
      </c>
      <c r="M92" s="14" t="s">
        <v>397</v>
      </c>
      <c r="N92" s="14" t="s">
        <v>102</v>
      </c>
      <c r="O92" s="14" t="s">
        <v>517</v>
      </c>
      <c r="P92" s="14" t="s">
        <v>518</v>
      </c>
      <c r="Q92" s="14" t="s">
        <v>519</v>
      </c>
      <c r="R92" s="14" t="s">
        <v>409</v>
      </c>
      <c r="S92" s="14" t="s">
        <v>410</v>
      </c>
      <c r="T92" s="14" t="s">
        <v>630</v>
      </c>
      <c r="U92" s="14" t="s">
        <v>631</v>
      </c>
      <c r="V92" s="15">
        <v>168</v>
      </c>
      <c r="W92" s="15"/>
      <c r="X92" s="16">
        <v>168</v>
      </c>
    </row>
    <row r="93" spans="1:24" ht="17.100000000000001" hidden="1" customHeight="1" x14ac:dyDescent="0.25">
      <c r="A93" s="14" t="s">
        <v>393</v>
      </c>
      <c r="B93" s="14" t="s">
        <v>394</v>
      </c>
      <c r="C93" s="14" t="s">
        <v>628</v>
      </c>
      <c r="D93" s="14" t="s">
        <v>629</v>
      </c>
      <c r="E93" s="14" t="s">
        <v>1209</v>
      </c>
      <c r="F93" s="14" t="s">
        <v>1210</v>
      </c>
      <c r="G93" s="14" t="s">
        <v>401</v>
      </c>
      <c r="H93" s="14" t="s">
        <v>402</v>
      </c>
      <c r="I93" s="14" t="s">
        <v>520</v>
      </c>
      <c r="J93" s="14" t="s">
        <v>514</v>
      </c>
      <c r="K93" s="14" t="s">
        <v>515</v>
      </c>
      <c r="L93" s="14" t="s">
        <v>516</v>
      </c>
      <c r="M93" s="14" t="s">
        <v>400</v>
      </c>
      <c r="N93" s="14" t="s">
        <v>102</v>
      </c>
      <c r="O93" s="14" t="s">
        <v>517</v>
      </c>
      <c r="P93" s="14" t="s">
        <v>518</v>
      </c>
      <c r="Q93" s="14" t="s">
        <v>519</v>
      </c>
      <c r="R93" s="14" t="s">
        <v>409</v>
      </c>
      <c r="S93" s="14" t="s">
        <v>410</v>
      </c>
      <c r="T93" s="14" t="s">
        <v>630</v>
      </c>
      <c r="U93" s="14" t="s">
        <v>631</v>
      </c>
      <c r="V93" s="15">
        <v>672</v>
      </c>
      <c r="W93" s="15"/>
      <c r="X93" s="16">
        <v>672</v>
      </c>
    </row>
    <row r="94" spans="1:24" ht="17.100000000000001" hidden="1" customHeight="1" x14ac:dyDescent="0.25">
      <c r="A94" s="14" t="s">
        <v>393</v>
      </c>
      <c r="B94" s="14" t="s">
        <v>394</v>
      </c>
      <c r="C94" s="14" t="s">
        <v>628</v>
      </c>
      <c r="D94" s="14" t="s">
        <v>629</v>
      </c>
      <c r="E94" s="14" t="s">
        <v>1209</v>
      </c>
      <c r="F94" s="14" t="s">
        <v>1210</v>
      </c>
      <c r="G94" s="14" t="s">
        <v>401</v>
      </c>
      <c r="H94" s="14" t="s">
        <v>402</v>
      </c>
      <c r="I94" s="14" t="s">
        <v>533</v>
      </c>
      <c r="J94" s="14" t="s">
        <v>534</v>
      </c>
      <c r="K94" s="14" t="s">
        <v>535</v>
      </c>
      <c r="L94" s="14" t="s">
        <v>536</v>
      </c>
      <c r="M94" s="14" t="s">
        <v>397</v>
      </c>
      <c r="N94" s="14" t="s">
        <v>109</v>
      </c>
      <c r="O94" s="14" t="s">
        <v>537</v>
      </c>
      <c r="P94" s="14" t="s">
        <v>538</v>
      </c>
      <c r="Q94" s="14" t="s">
        <v>539</v>
      </c>
      <c r="R94" s="14" t="s">
        <v>409</v>
      </c>
      <c r="S94" s="14" t="s">
        <v>410</v>
      </c>
      <c r="T94" s="14" t="s">
        <v>630</v>
      </c>
      <c r="U94" s="14" t="s">
        <v>631</v>
      </c>
      <c r="V94" s="15">
        <v>720</v>
      </c>
      <c r="W94" s="15"/>
      <c r="X94" s="16">
        <v>720</v>
      </c>
    </row>
    <row r="95" spans="1:24" ht="17.100000000000001" hidden="1" customHeight="1" x14ac:dyDescent="0.25">
      <c r="A95" s="14" t="s">
        <v>393</v>
      </c>
      <c r="B95" s="14" t="s">
        <v>394</v>
      </c>
      <c r="C95" s="14" t="s">
        <v>628</v>
      </c>
      <c r="D95" s="14" t="s">
        <v>629</v>
      </c>
      <c r="E95" s="14" t="s">
        <v>1209</v>
      </c>
      <c r="F95" s="14" t="s">
        <v>1210</v>
      </c>
      <c r="G95" s="14" t="s">
        <v>401</v>
      </c>
      <c r="H95" s="14" t="s">
        <v>402</v>
      </c>
      <c r="I95" s="14" t="s">
        <v>114</v>
      </c>
      <c r="J95" s="14" t="s">
        <v>642</v>
      </c>
      <c r="K95" s="14" t="s">
        <v>643</v>
      </c>
      <c r="L95" s="14" t="s">
        <v>644</v>
      </c>
      <c r="M95" s="14" t="s">
        <v>397</v>
      </c>
      <c r="N95" s="14" t="s">
        <v>114</v>
      </c>
      <c r="O95" s="14" t="s">
        <v>645</v>
      </c>
      <c r="P95" s="14" t="s">
        <v>646</v>
      </c>
      <c r="Q95" s="14" t="s">
        <v>647</v>
      </c>
      <c r="R95" s="14" t="s">
        <v>409</v>
      </c>
      <c r="S95" s="14" t="s">
        <v>410</v>
      </c>
      <c r="T95" s="14" t="s">
        <v>630</v>
      </c>
      <c r="U95" s="14" t="s">
        <v>631</v>
      </c>
      <c r="V95" s="15">
        <v>504</v>
      </c>
      <c r="W95" s="15">
        <v>56</v>
      </c>
      <c r="X95" s="16">
        <v>504</v>
      </c>
    </row>
    <row r="96" spans="1:24" ht="17.100000000000001" hidden="1" customHeight="1" x14ac:dyDescent="0.25">
      <c r="A96" s="14" t="s">
        <v>393</v>
      </c>
      <c r="B96" s="14" t="s">
        <v>394</v>
      </c>
      <c r="C96" s="14" t="s">
        <v>628</v>
      </c>
      <c r="D96" s="14" t="s">
        <v>629</v>
      </c>
      <c r="E96" s="14" t="s">
        <v>1209</v>
      </c>
      <c r="F96" s="14" t="s">
        <v>1210</v>
      </c>
      <c r="G96" s="14" t="s">
        <v>401</v>
      </c>
      <c r="H96" s="14" t="s">
        <v>402</v>
      </c>
      <c r="I96" s="14" t="s">
        <v>111</v>
      </c>
      <c r="J96" s="14" t="s">
        <v>547</v>
      </c>
      <c r="K96" s="14" t="s">
        <v>548</v>
      </c>
      <c r="L96" s="14" t="s">
        <v>549</v>
      </c>
      <c r="M96" s="14" t="s">
        <v>397</v>
      </c>
      <c r="N96" s="14" t="s">
        <v>111</v>
      </c>
      <c r="O96" s="14" t="s">
        <v>550</v>
      </c>
      <c r="P96" s="14" t="s">
        <v>551</v>
      </c>
      <c r="Q96" s="14" t="s">
        <v>552</v>
      </c>
      <c r="R96" s="14" t="s">
        <v>409</v>
      </c>
      <c r="S96" s="14" t="s">
        <v>410</v>
      </c>
      <c r="T96" s="14" t="s">
        <v>630</v>
      </c>
      <c r="U96" s="14" t="s">
        <v>631</v>
      </c>
      <c r="V96" s="15">
        <v>1530</v>
      </c>
      <c r="W96" s="15"/>
      <c r="X96" s="16">
        <v>1530</v>
      </c>
    </row>
    <row r="97" spans="1:24" ht="17.100000000000001" hidden="1" customHeight="1" x14ac:dyDescent="0.25">
      <c r="A97" s="14" t="s">
        <v>393</v>
      </c>
      <c r="B97" s="14" t="s">
        <v>394</v>
      </c>
      <c r="C97" s="14" t="s">
        <v>628</v>
      </c>
      <c r="D97" s="14" t="s">
        <v>629</v>
      </c>
      <c r="E97" s="14" t="s">
        <v>1209</v>
      </c>
      <c r="F97" s="14" t="s">
        <v>1210</v>
      </c>
      <c r="G97" s="14" t="s">
        <v>425</v>
      </c>
      <c r="H97" s="14" t="s">
        <v>426</v>
      </c>
      <c r="I97" s="14" t="s">
        <v>39</v>
      </c>
      <c r="J97" s="14" t="s">
        <v>427</v>
      </c>
      <c r="K97" s="14" t="s">
        <v>428</v>
      </c>
      <c r="L97" s="14" t="s">
        <v>429</v>
      </c>
      <c r="M97" s="14" t="s">
        <v>412</v>
      </c>
      <c r="N97" s="14" t="s">
        <v>70</v>
      </c>
      <c r="O97" s="14" t="s">
        <v>430</v>
      </c>
      <c r="P97" s="14" t="s">
        <v>431</v>
      </c>
      <c r="Q97" s="14" t="s">
        <v>432</v>
      </c>
      <c r="R97" s="14" t="s">
        <v>409</v>
      </c>
      <c r="S97" s="14" t="s">
        <v>410</v>
      </c>
      <c r="T97" s="14" t="s">
        <v>630</v>
      </c>
      <c r="U97" s="14" t="s">
        <v>631</v>
      </c>
      <c r="V97" s="15">
        <v>616</v>
      </c>
      <c r="W97" s="15"/>
      <c r="X97" s="16">
        <v>616</v>
      </c>
    </row>
    <row r="98" spans="1:24" ht="17.100000000000001" hidden="1" customHeight="1" x14ac:dyDescent="0.25">
      <c r="A98" s="14" t="s">
        <v>393</v>
      </c>
      <c r="B98" s="14" t="s">
        <v>394</v>
      </c>
      <c r="C98" s="14" t="s">
        <v>628</v>
      </c>
      <c r="D98" s="14" t="s">
        <v>629</v>
      </c>
      <c r="E98" s="14" t="s">
        <v>1209</v>
      </c>
      <c r="F98" s="14" t="s">
        <v>1210</v>
      </c>
      <c r="G98" s="14" t="s">
        <v>425</v>
      </c>
      <c r="H98" s="14" t="s">
        <v>426</v>
      </c>
      <c r="I98" s="14" t="s">
        <v>45</v>
      </c>
      <c r="J98" s="14" t="s">
        <v>566</v>
      </c>
      <c r="K98" s="14" t="s">
        <v>567</v>
      </c>
      <c r="L98" s="14" t="s">
        <v>568</v>
      </c>
      <c r="M98" s="14" t="s">
        <v>412</v>
      </c>
      <c r="N98" s="14" t="s">
        <v>73</v>
      </c>
      <c r="O98" s="14" t="s">
        <v>569</v>
      </c>
      <c r="P98" s="14" t="s">
        <v>570</v>
      </c>
      <c r="Q98" s="14" t="s">
        <v>571</v>
      </c>
      <c r="R98" s="14" t="s">
        <v>409</v>
      </c>
      <c r="S98" s="14" t="s">
        <v>410</v>
      </c>
      <c r="T98" s="14" t="s">
        <v>630</v>
      </c>
      <c r="U98" s="14" t="s">
        <v>631</v>
      </c>
      <c r="V98" s="15">
        <v>112</v>
      </c>
      <c r="W98" s="15"/>
      <c r="X98" s="16">
        <v>112</v>
      </c>
    </row>
    <row r="99" spans="1:24" ht="17.100000000000001" hidden="1" customHeight="1" x14ac:dyDescent="0.25">
      <c r="A99" s="14" t="s">
        <v>393</v>
      </c>
      <c r="B99" s="14" t="s">
        <v>394</v>
      </c>
      <c r="C99" s="14" t="s">
        <v>628</v>
      </c>
      <c r="D99" s="14" t="s">
        <v>629</v>
      </c>
      <c r="E99" s="14" t="s">
        <v>1209</v>
      </c>
      <c r="F99" s="14" t="s">
        <v>1210</v>
      </c>
      <c r="G99" s="14" t="s">
        <v>433</v>
      </c>
      <c r="H99" s="14" t="s">
        <v>434</v>
      </c>
      <c r="I99" s="14" t="s">
        <v>435</v>
      </c>
      <c r="J99" s="14" t="s">
        <v>436</v>
      </c>
      <c r="K99" s="14" t="s">
        <v>437</v>
      </c>
      <c r="L99" s="14" t="s">
        <v>438</v>
      </c>
      <c r="M99" s="14" t="s">
        <v>412</v>
      </c>
      <c r="N99" s="14" t="s">
        <v>150</v>
      </c>
      <c r="O99" s="14" t="s">
        <v>439</v>
      </c>
      <c r="P99" s="14" t="s">
        <v>440</v>
      </c>
      <c r="Q99" s="14" t="s">
        <v>441</v>
      </c>
      <c r="R99" s="14" t="s">
        <v>409</v>
      </c>
      <c r="S99" s="14" t="s">
        <v>410</v>
      </c>
      <c r="T99" s="14" t="s">
        <v>630</v>
      </c>
      <c r="U99" s="14" t="s">
        <v>631</v>
      </c>
      <c r="V99" s="15">
        <v>2408</v>
      </c>
      <c r="W99" s="15">
        <v>112</v>
      </c>
      <c r="X99" s="16">
        <v>2408</v>
      </c>
    </row>
    <row r="100" spans="1:24" ht="17.100000000000001" hidden="1" customHeight="1" x14ac:dyDescent="0.25">
      <c r="A100" s="14" t="s">
        <v>393</v>
      </c>
      <c r="B100" s="14" t="s">
        <v>394</v>
      </c>
      <c r="C100" s="14" t="s">
        <v>628</v>
      </c>
      <c r="D100" s="14" t="s">
        <v>629</v>
      </c>
      <c r="E100" s="14" t="s">
        <v>1209</v>
      </c>
      <c r="F100" s="14" t="s">
        <v>1210</v>
      </c>
      <c r="G100" s="14" t="s">
        <v>591</v>
      </c>
      <c r="H100" s="14" t="s">
        <v>592</v>
      </c>
      <c r="I100" s="14" t="s">
        <v>46</v>
      </c>
      <c r="J100" s="14" t="s">
        <v>593</v>
      </c>
      <c r="K100" s="14" t="s">
        <v>594</v>
      </c>
      <c r="L100" s="14" t="s">
        <v>595</v>
      </c>
      <c r="M100" s="14" t="s">
        <v>397</v>
      </c>
      <c r="N100" s="14" t="s">
        <v>74</v>
      </c>
      <c r="O100" s="14" t="s">
        <v>596</v>
      </c>
      <c r="P100" s="14" t="s">
        <v>597</v>
      </c>
      <c r="Q100" s="14" t="s">
        <v>598</v>
      </c>
      <c r="R100" s="14" t="s">
        <v>409</v>
      </c>
      <c r="S100" s="14" t="s">
        <v>410</v>
      </c>
      <c r="T100" s="14" t="s">
        <v>630</v>
      </c>
      <c r="U100" s="14" t="s">
        <v>631</v>
      </c>
      <c r="V100" s="15">
        <v>136</v>
      </c>
      <c r="W100" s="15"/>
      <c r="X100" s="16">
        <v>136</v>
      </c>
    </row>
    <row r="101" spans="1:24" ht="17.100000000000001" hidden="1" customHeight="1" x14ac:dyDescent="0.25">
      <c r="A101" s="14" t="s">
        <v>393</v>
      </c>
      <c r="B101" s="14" t="s">
        <v>394</v>
      </c>
      <c r="C101" s="14" t="s">
        <v>648</v>
      </c>
      <c r="D101" s="14" t="s">
        <v>649</v>
      </c>
      <c r="E101" s="14" t="s">
        <v>1211</v>
      </c>
      <c r="F101" s="14" t="s">
        <v>1212</v>
      </c>
      <c r="G101" s="14" t="s">
        <v>401</v>
      </c>
      <c r="H101" s="14" t="s">
        <v>402</v>
      </c>
      <c r="I101" s="14" t="s">
        <v>115</v>
      </c>
      <c r="J101" s="14" t="s">
        <v>652</v>
      </c>
      <c r="K101" s="14" t="s">
        <v>653</v>
      </c>
      <c r="L101" s="14" t="s">
        <v>654</v>
      </c>
      <c r="M101" s="14" t="s">
        <v>397</v>
      </c>
      <c r="N101" s="14" t="s">
        <v>115</v>
      </c>
      <c r="O101" s="14" t="s">
        <v>655</v>
      </c>
      <c r="P101" s="14" t="s">
        <v>656</v>
      </c>
      <c r="Q101" s="14" t="s">
        <v>657</v>
      </c>
      <c r="R101" s="14" t="s">
        <v>409</v>
      </c>
      <c r="S101" s="14" t="s">
        <v>410</v>
      </c>
      <c r="T101" s="14" t="s">
        <v>650</v>
      </c>
      <c r="U101" s="14" t="s">
        <v>651</v>
      </c>
      <c r="V101" s="15">
        <v>768</v>
      </c>
      <c r="W101" s="15"/>
      <c r="X101" s="16">
        <v>768</v>
      </c>
    </row>
    <row r="102" spans="1:24" ht="17.100000000000001" hidden="1" customHeight="1" x14ac:dyDescent="0.25">
      <c r="A102" s="14" t="s">
        <v>393</v>
      </c>
      <c r="B102" s="14" t="s">
        <v>394</v>
      </c>
      <c r="C102" s="14" t="s">
        <v>648</v>
      </c>
      <c r="D102" s="14" t="s">
        <v>649</v>
      </c>
      <c r="E102" s="14" t="s">
        <v>1211</v>
      </c>
      <c r="F102" s="14" t="s">
        <v>1212</v>
      </c>
      <c r="G102" s="14" t="s">
        <v>401</v>
      </c>
      <c r="H102" s="14" t="s">
        <v>402</v>
      </c>
      <c r="I102" s="14" t="s">
        <v>553</v>
      </c>
      <c r="J102" s="14" t="s">
        <v>554</v>
      </c>
      <c r="K102" s="14" t="s">
        <v>555</v>
      </c>
      <c r="L102" s="14" t="s">
        <v>556</v>
      </c>
      <c r="M102" s="14" t="s">
        <v>397</v>
      </c>
      <c r="N102" s="14" t="s">
        <v>112</v>
      </c>
      <c r="O102" s="14" t="s">
        <v>557</v>
      </c>
      <c r="P102" s="14" t="s">
        <v>558</v>
      </c>
      <c r="Q102" s="14" t="s">
        <v>559</v>
      </c>
      <c r="R102" s="14" t="s">
        <v>409</v>
      </c>
      <c r="S102" s="14" t="s">
        <v>410</v>
      </c>
      <c r="T102" s="14" t="s">
        <v>650</v>
      </c>
      <c r="U102" s="14" t="s">
        <v>651</v>
      </c>
      <c r="V102" s="15">
        <v>7.5010000000000003</v>
      </c>
      <c r="W102" s="15"/>
      <c r="X102" s="16">
        <v>7.5010000000000003</v>
      </c>
    </row>
    <row r="103" spans="1:24" ht="17.100000000000001" hidden="1" customHeight="1" x14ac:dyDescent="0.25">
      <c r="A103" s="14" t="s">
        <v>393</v>
      </c>
      <c r="B103" s="14" t="s">
        <v>394</v>
      </c>
      <c r="C103" s="14" t="s">
        <v>648</v>
      </c>
      <c r="D103" s="14" t="s">
        <v>649</v>
      </c>
      <c r="E103" s="14" t="s">
        <v>1211</v>
      </c>
      <c r="F103" s="14" t="s">
        <v>1212</v>
      </c>
      <c r="G103" s="14" t="s">
        <v>425</v>
      </c>
      <c r="H103" s="14" t="s">
        <v>426</v>
      </c>
      <c r="I103" s="14" t="s">
        <v>39</v>
      </c>
      <c r="J103" s="14" t="s">
        <v>427</v>
      </c>
      <c r="K103" s="14" t="s">
        <v>428</v>
      </c>
      <c r="L103" s="14" t="s">
        <v>429</v>
      </c>
      <c r="M103" s="14" t="s">
        <v>412</v>
      </c>
      <c r="N103" s="14" t="s">
        <v>70</v>
      </c>
      <c r="O103" s="14" t="s">
        <v>430</v>
      </c>
      <c r="P103" s="14" t="s">
        <v>431</v>
      </c>
      <c r="Q103" s="14" t="s">
        <v>432</v>
      </c>
      <c r="R103" s="14" t="s">
        <v>409</v>
      </c>
      <c r="S103" s="14" t="s">
        <v>410</v>
      </c>
      <c r="T103" s="14" t="s">
        <v>650</v>
      </c>
      <c r="U103" s="14" t="s">
        <v>651</v>
      </c>
      <c r="V103" s="15">
        <v>168</v>
      </c>
      <c r="W103" s="15"/>
      <c r="X103" s="16">
        <v>168</v>
      </c>
    </row>
    <row r="104" spans="1:24" ht="17.100000000000001" hidden="1" customHeight="1" x14ac:dyDescent="0.25">
      <c r="A104" s="14" t="s">
        <v>393</v>
      </c>
      <c r="B104" s="14" t="s">
        <v>394</v>
      </c>
      <c r="C104" s="14" t="s">
        <v>648</v>
      </c>
      <c r="D104" s="14" t="s">
        <v>649</v>
      </c>
      <c r="E104" s="14" t="s">
        <v>1211</v>
      </c>
      <c r="F104" s="14" t="s">
        <v>1212</v>
      </c>
      <c r="G104" s="14" t="s">
        <v>433</v>
      </c>
      <c r="H104" s="14" t="s">
        <v>434</v>
      </c>
      <c r="I104" s="14" t="s">
        <v>435</v>
      </c>
      <c r="J104" s="14" t="s">
        <v>436</v>
      </c>
      <c r="K104" s="14" t="s">
        <v>437</v>
      </c>
      <c r="L104" s="14" t="s">
        <v>438</v>
      </c>
      <c r="M104" s="14" t="s">
        <v>412</v>
      </c>
      <c r="N104" s="14" t="s">
        <v>150</v>
      </c>
      <c r="O104" s="14" t="s">
        <v>439</v>
      </c>
      <c r="P104" s="14" t="s">
        <v>440</v>
      </c>
      <c r="Q104" s="14" t="s">
        <v>441</v>
      </c>
      <c r="R104" s="14" t="s">
        <v>409</v>
      </c>
      <c r="S104" s="14" t="s">
        <v>410</v>
      </c>
      <c r="T104" s="14" t="s">
        <v>650</v>
      </c>
      <c r="U104" s="14" t="s">
        <v>651</v>
      </c>
      <c r="V104" s="15">
        <v>1232</v>
      </c>
      <c r="W104" s="15">
        <v>56</v>
      </c>
      <c r="X104" s="16">
        <v>1232</v>
      </c>
    </row>
    <row r="105" spans="1:24" ht="17.100000000000001" hidden="1" customHeight="1" x14ac:dyDescent="0.25">
      <c r="A105" s="14" t="s">
        <v>393</v>
      </c>
      <c r="B105" s="14" t="s">
        <v>394</v>
      </c>
      <c r="C105" s="14" t="s">
        <v>648</v>
      </c>
      <c r="D105" s="14" t="s">
        <v>649</v>
      </c>
      <c r="E105" s="14" t="s">
        <v>1211</v>
      </c>
      <c r="F105" s="14" t="s">
        <v>1212</v>
      </c>
      <c r="G105" s="14" t="s">
        <v>591</v>
      </c>
      <c r="H105" s="14" t="s">
        <v>592</v>
      </c>
      <c r="I105" s="14" t="s">
        <v>46</v>
      </c>
      <c r="J105" s="14" t="s">
        <v>593</v>
      </c>
      <c r="K105" s="14" t="s">
        <v>594</v>
      </c>
      <c r="L105" s="14" t="s">
        <v>595</v>
      </c>
      <c r="M105" s="14" t="s">
        <v>397</v>
      </c>
      <c r="N105" s="14" t="s">
        <v>74</v>
      </c>
      <c r="O105" s="14" t="s">
        <v>596</v>
      </c>
      <c r="P105" s="14" t="s">
        <v>597</v>
      </c>
      <c r="Q105" s="14" t="s">
        <v>598</v>
      </c>
      <c r="R105" s="14" t="s">
        <v>409</v>
      </c>
      <c r="S105" s="14" t="s">
        <v>410</v>
      </c>
      <c r="T105" s="14" t="s">
        <v>650</v>
      </c>
      <c r="U105" s="14" t="s">
        <v>651</v>
      </c>
      <c r="V105" s="15">
        <v>336</v>
      </c>
      <c r="W105" s="15"/>
      <c r="X105" s="16">
        <v>336</v>
      </c>
    </row>
    <row r="106" spans="1:24" ht="17.100000000000001" hidden="1" customHeight="1" x14ac:dyDescent="0.25">
      <c r="A106" s="14" t="s">
        <v>393</v>
      </c>
      <c r="B106" s="14" t="s">
        <v>394</v>
      </c>
      <c r="C106" s="14" t="s">
        <v>658</v>
      </c>
      <c r="D106" s="14" t="s">
        <v>659</v>
      </c>
      <c r="E106" s="14" t="s">
        <v>1213</v>
      </c>
      <c r="F106" s="14" t="s">
        <v>1214</v>
      </c>
      <c r="G106" s="14" t="s">
        <v>401</v>
      </c>
      <c r="H106" s="14" t="s">
        <v>402</v>
      </c>
      <c r="I106" s="14" t="s">
        <v>52</v>
      </c>
      <c r="J106" s="14" t="s">
        <v>487</v>
      </c>
      <c r="K106" s="14" t="s">
        <v>488</v>
      </c>
      <c r="L106" s="14" t="s">
        <v>489</v>
      </c>
      <c r="M106" s="14" t="s">
        <v>397</v>
      </c>
      <c r="N106" s="14" t="s">
        <v>52</v>
      </c>
      <c r="O106" s="14" t="s">
        <v>490</v>
      </c>
      <c r="P106" s="14" t="s">
        <v>491</v>
      </c>
      <c r="Q106" s="14" t="s">
        <v>492</v>
      </c>
      <c r="R106" s="14" t="s">
        <v>409</v>
      </c>
      <c r="S106" s="14" t="s">
        <v>410</v>
      </c>
      <c r="T106" s="14" t="s">
        <v>650</v>
      </c>
      <c r="U106" s="14" t="s">
        <v>651</v>
      </c>
      <c r="V106" s="15">
        <v>252</v>
      </c>
      <c r="W106" s="15"/>
      <c r="X106" s="16">
        <v>252</v>
      </c>
    </row>
    <row r="107" spans="1:24" ht="17.100000000000001" hidden="1" customHeight="1" x14ac:dyDescent="0.25">
      <c r="A107" s="14" t="s">
        <v>393</v>
      </c>
      <c r="B107" s="14" t="s">
        <v>394</v>
      </c>
      <c r="C107" s="14" t="s">
        <v>658</v>
      </c>
      <c r="D107" s="14" t="s">
        <v>659</v>
      </c>
      <c r="E107" s="14" t="s">
        <v>1213</v>
      </c>
      <c r="F107" s="14" t="s">
        <v>1214</v>
      </c>
      <c r="G107" s="14" t="s">
        <v>401</v>
      </c>
      <c r="H107" s="14" t="s">
        <v>402</v>
      </c>
      <c r="I107" s="14" t="s">
        <v>51</v>
      </c>
      <c r="J107" s="14" t="s">
        <v>413</v>
      </c>
      <c r="K107" s="14" t="s">
        <v>414</v>
      </c>
      <c r="L107" s="14" t="s">
        <v>415</v>
      </c>
      <c r="M107" s="14" t="s">
        <v>397</v>
      </c>
      <c r="N107" s="14" t="s">
        <v>416</v>
      </c>
      <c r="O107" s="14" t="s">
        <v>417</v>
      </c>
      <c r="P107" s="14" t="s">
        <v>77</v>
      </c>
      <c r="Q107" s="14" t="s">
        <v>418</v>
      </c>
      <c r="R107" s="14" t="s">
        <v>409</v>
      </c>
      <c r="S107" s="14" t="s">
        <v>410</v>
      </c>
      <c r="T107" s="14" t="s">
        <v>650</v>
      </c>
      <c r="U107" s="14" t="s">
        <v>651</v>
      </c>
      <c r="V107" s="15">
        <v>3120</v>
      </c>
      <c r="W107" s="15">
        <v>60</v>
      </c>
      <c r="X107" s="16">
        <v>3120</v>
      </c>
    </row>
    <row r="108" spans="1:24" ht="17.100000000000001" hidden="1" customHeight="1" x14ac:dyDescent="0.25">
      <c r="A108" s="14" t="s">
        <v>393</v>
      </c>
      <c r="B108" s="14" t="s">
        <v>394</v>
      </c>
      <c r="C108" s="14" t="s">
        <v>658</v>
      </c>
      <c r="D108" s="14" t="s">
        <v>659</v>
      </c>
      <c r="E108" s="14" t="s">
        <v>1213</v>
      </c>
      <c r="F108" s="14" t="s">
        <v>1214</v>
      </c>
      <c r="G108" s="14" t="s">
        <v>401</v>
      </c>
      <c r="H108" s="14" t="s">
        <v>402</v>
      </c>
      <c r="I108" s="14" t="s">
        <v>133</v>
      </c>
      <c r="J108" s="14" t="s">
        <v>509</v>
      </c>
      <c r="K108" s="14" t="s">
        <v>510</v>
      </c>
      <c r="L108" s="14" t="s">
        <v>511</v>
      </c>
      <c r="M108" s="14" t="s">
        <v>397</v>
      </c>
      <c r="N108" s="14" t="s">
        <v>104</v>
      </c>
      <c r="O108" s="14" t="s">
        <v>512</v>
      </c>
      <c r="P108" s="14" t="s">
        <v>101</v>
      </c>
      <c r="Q108" s="14" t="s">
        <v>513</v>
      </c>
      <c r="R108" s="14" t="s">
        <v>409</v>
      </c>
      <c r="S108" s="14" t="s">
        <v>410</v>
      </c>
      <c r="T108" s="14" t="s">
        <v>650</v>
      </c>
      <c r="U108" s="14" t="s">
        <v>651</v>
      </c>
      <c r="V108" s="15">
        <v>1320</v>
      </c>
      <c r="W108" s="15"/>
      <c r="X108" s="16">
        <v>1320</v>
      </c>
    </row>
    <row r="109" spans="1:24" ht="17.100000000000001" hidden="1" customHeight="1" x14ac:dyDescent="0.25">
      <c r="A109" s="14" t="s">
        <v>393</v>
      </c>
      <c r="B109" s="14" t="s">
        <v>394</v>
      </c>
      <c r="C109" s="14" t="s">
        <v>658</v>
      </c>
      <c r="D109" s="14" t="s">
        <v>659</v>
      </c>
      <c r="E109" s="14" t="s">
        <v>1213</v>
      </c>
      <c r="F109" s="14" t="s">
        <v>1214</v>
      </c>
      <c r="G109" s="14" t="s">
        <v>401</v>
      </c>
      <c r="H109" s="14" t="s">
        <v>402</v>
      </c>
      <c r="I109" s="14" t="s">
        <v>108</v>
      </c>
      <c r="J109" s="14" t="s">
        <v>527</v>
      </c>
      <c r="K109" s="14" t="s">
        <v>528</v>
      </c>
      <c r="L109" s="14" t="s">
        <v>529</v>
      </c>
      <c r="M109" s="14" t="s">
        <v>397</v>
      </c>
      <c r="N109" s="14" t="s">
        <v>108</v>
      </c>
      <c r="O109" s="14" t="s">
        <v>530</v>
      </c>
      <c r="P109" s="14" t="s">
        <v>531</v>
      </c>
      <c r="Q109" s="14" t="s">
        <v>532</v>
      </c>
      <c r="R109" s="14" t="s">
        <v>409</v>
      </c>
      <c r="S109" s="14" t="s">
        <v>410</v>
      </c>
      <c r="T109" s="14" t="s">
        <v>650</v>
      </c>
      <c r="U109" s="14" t="s">
        <v>651</v>
      </c>
      <c r="V109" s="15">
        <v>132</v>
      </c>
      <c r="W109" s="15"/>
      <c r="X109" s="16">
        <v>132</v>
      </c>
    </row>
    <row r="110" spans="1:24" ht="17.100000000000001" hidden="1" customHeight="1" x14ac:dyDescent="0.25">
      <c r="A110" s="14" t="s">
        <v>393</v>
      </c>
      <c r="B110" s="14" t="s">
        <v>394</v>
      </c>
      <c r="C110" s="14" t="s">
        <v>658</v>
      </c>
      <c r="D110" s="14" t="s">
        <v>659</v>
      </c>
      <c r="E110" s="14" t="s">
        <v>1213</v>
      </c>
      <c r="F110" s="14" t="s">
        <v>1214</v>
      </c>
      <c r="G110" s="14" t="s">
        <v>401</v>
      </c>
      <c r="H110" s="14" t="s">
        <v>402</v>
      </c>
      <c r="I110" s="14" t="s">
        <v>116</v>
      </c>
      <c r="J110" s="14" t="s">
        <v>660</v>
      </c>
      <c r="K110" s="14" t="s">
        <v>661</v>
      </c>
      <c r="L110" s="14" t="s">
        <v>536</v>
      </c>
      <c r="M110" s="14" t="s">
        <v>397</v>
      </c>
      <c r="N110" s="14" t="s">
        <v>109</v>
      </c>
      <c r="O110" s="14" t="s">
        <v>537</v>
      </c>
      <c r="P110" s="14" t="s">
        <v>662</v>
      </c>
      <c r="Q110" s="14" t="s">
        <v>663</v>
      </c>
      <c r="R110" s="14" t="s">
        <v>409</v>
      </c>
      <c r="S110" s="14" t="s">
        <v>410</v>
      </c>
      <c r="T110" s="14" t="s">
        <v>650</v>
      </c>
      <c r="U110" s="14" t="s">
        <v>651</v>
      </c>
      <c r="V110" s="15">
        <v>2792.79</v>
      </c>
      <c r="W110" s="15">
        <v>120</v>
      </c>
      <c r="X110" s="16">
        <v>2792.79</v>
      </c>
    </row>
    <row r="111" spans="1:24" ht="17.100000000000001" hidden="1" customHeight="1" x14ac:dyDescent="0.25">
      <c r="A111" s="14" t="s">
        <v>393</v>
      </c>
      <c r="B111" s="14" t="s">
        <v>394</v>
      </c>
      <c r="C111" s="14" t="s">
        <v>658</v>
      </c>
      <c r="D111" s="14" t="s">
        <v>659</v>
      </c>
      <c r="E111" s="14" t="s">
        <v>1213</v>
      </c>
      <c r="F111" s="14" t="s">
        <v>1214</v>
      </c>
      <c r="G111" s="14" t="s">
        <v>425</v>
      </c>
      <c r="H111" s="14" t="s">
        <v>426</v>
      </c>
      <c r="I111" s="14" t="s">
        <v>34</v>
      </c>
      <c r="J111" s="14" t="s">
        <v>664</v>
      </c>
      <c r="K111" s="14" t="s">
        <v>665</v>
      </c>
      <c r="L111" s="14" t="s">
        <v>666</v>
      </c>
      <c r="M111" s="14" t="s">
        <v>412</v>
      </c>
      <c r="N111" s="14" t="s">
        <v>65</v>
      </c>
      <c r="O111" s="14" t="s">
        <v>667</v>
      </c>
      <c r="P111" s="14" t="s">
        <v>668</v>
      </c>
      <c r="Q111" s="14" t="s">
        <v>669</v>
      </c>
      <c r="R111" s="14" t="s">
        <v>409</v>
      </c>
      <c r="S111" s="14" t="s">
        <v>410</v>
      </c>
      <c r="T111" s="14" t="s">
        <v>650</v>
      </c>
      <c r="U111" s="14" t="s">
        <v>651</v>
      </c>
      <c r="V111" s="15">
        <v>0</v>
      </c>
      <c r="W111" s="15"/>
      <c r="X111" s="16">
        <v>0</v>
      </c>
    </row>
    <row r="112" spans="1:24" ht="17.100000000000001" hidden="1" customHeight="1" x14ac:dyDescent="0.25">
      <c r="A112" s="14" t="s">
        <v>393</v>
      </c>
      <c r="B112" s="14" t="s">
        <v>394</v>
      </c>
      <c r="C112" s="14" t="s">
        <v>658</v>
      </c>
      <c r="D112" s="14" t="s">
        <v>659</v>
      </c>
      <c r="E112" s="14" t="s">
        <v>1213</v>
      </c>
      <c r="F112" s="14" t="s">
        <v>1214</v>
      </c>
      <c r="G112" s="14" t="s">
        <v>425</v>
      </c>
      <c r="H112" s="14" t="s">
        <v>426</v>
      </c>
      <c r="I112" s="14" t="s">
        <v>670</v>
      </c>
      <c r="J112" s="14" t="s">
        <v>671</v>
      </c>
      <c r="K112" s="14" t="s">
        <v>672</v>
      </c>
      <c r="L112" s="14" t="s">
        <v>673</v>
      </c>
      <c r="M112" s="14" t="s">
        <v>412</v>
      </c>
      <c r="N112" s="14" t="s">
        <v>95</v>
      </c>
      <c r="O112" s="14" t="s">
        <v>674</v>
      </c>
      <c r="P112" s="14" t="s">
        <v>675</v>
      </c>
      <c r="Q112" s="14" t="s">
        <v>676</v>
      </c>
      <c r="R112" s="14" t="s">
        <v>409</v>
      </c>
      <c r="S112" s="14" t="s">
        <v>410</v>
      </c>
      <c r="T112" s="14" t="s">
        <v>650</v>
      </c>
      <c r="U112" s="14" t="s">
        <v>651</v>
      </c>
      <c r="V112" s="15">
        <v>1232</v>
      </c>
      <c r="W112" s="15">
        <v>56</v>
      </c>
      <c r="X112" s="16">
        <v>1232</v>
      </c>
    </row>
    <row r="113" spans="1:24" ht="17.100000000000001" hidden="1" customHeight="1" x14ac:dyDescent="0.25">
      <c r="A113" s="14" t="s">
        <v>393</v>
      </c>
      <c r="B113" s="14" t="s">
        <v>394</v>
      </c>
      <c r="C113" s="14" t="s">
        <v>677</v>
      </c>
      <c r="D113" s="14" t="s">
        <v>678</v>
      </c>
      <c r="E113" s="14" t="s">
        <v>1215</v>
      </c>
      <c r="F113" s="14" t="s">
        <v>1210</v>
      </c>
      <c r="G113" s="14" t="s">
        <v>401</v>
      </c>
      <c r="H113" s="14" t="s">
        <v>402</v>
      </c>
      <c r="I113" s="14" t="s">
        <v>679</v>
      </c>
      <c r="J113" s="14" t="s">
        <v>19</v>
      </c>
      <c r="K113" s="14" t="s">
        <v>680</v>
      </c>
      <c r="L113" s="14" t="s">
        <v>681</v>
      </c>
      <c r="M113" s="14" t="s">
        <v>412</v>
      </c>
      <c r="N113" s="14" t="s">
        <v>8</v>
      </c>
      <c r="O113" s="14" t="s">
        <v>682</v>
      </c>
      <c r="P113" s="14" t="s">
        <v>683</v>
      </c>
      <c r="Q113" s="14" t="s">
        <v>684</v>
      </c>
      <c r="R113" s="14" t="s">
        <v>409</v>
      </c>
      <c r="S113" s="14" t="s">
        <v>410</v>
      </c>
      <c r="T113" s="14" t="s">
        <v>630</v>
      </c>
      <c r="U113" s="14" t="s">
        <v>631</v>
      </c>
      <c r="V113" s="15">
        <v>56</v>
      </c>
      <c r="W113" s="15"/>
      <c r="X113" s="16">
        <v>56</v>
      </c>
    </row>
    <row r="114" spans="1:24" ht="17.100000000000001" hidden="1" customHeight="1" x14ac:dyDescent="0.25">
      <c r="A114" s="14" t="s">
        <v>393</v>
      </c>
      <c r="B114" s="14" t="s">
        <v>394</v>
      </c>
      <c r="C114" s="14" t="s">
        <v>677</v>
      </c>
      <c r="D114" s="14" t="s">
        <v>678</v>
      </c>
      <c r="E114" s="14" t="s">
        <v>1215</v>
      </c>
      <c r="F114" s="14" t="s">
        <v>1210</v>
      </c>
      <c r="G114" s="14" t="s">
        <v>401</v>
      </c>
      <c r="H114" s="14" t="s">
        <v>402</v>
      </c>
      <c r="I114" s="14" t="s">
        <v>35</v>
      </c>
      <c r="J114" s="14" t="s">
        <v>685</v>
      </c>
      <c r="K114" s="14" t="s">
        <v>686</v>
      </c>
      <c r="L114" s="14" t="s">
        <v>687</v>
      </c>
      <c r="M114" s="14" t="s">
        <v>412</v>
      </c>
      <c r="N114" s="14" t="s">
        <v>66</v>
      </c>
      <c r="O114" s="14" t="s">
        <v>688</v>
      </c>
      <c r="P114" s="14" t="s">
        <v>689</v>
      </c>
      <c r="Q114" s="14" t="s">
        <v>690</v>
      </c>
      <c r="R114" s="14" t="s">
        <v>409</v>
      </c>
      <c r="S114" s="14" t="s">
        <v>410</v>
      </c>
      <c r="T114" s="14" t="s">
        <v>630</v>
      </c>
      <c r="U114" s="14" t="s">
        <v>631</v>
      </c>
      <c r="V114" s="15">
        <v>56</v>
      </c>
      <c r="W114" s="15"/>
      <c r="X114" s="16">
        <v>56</v>
      </c>
    </row>
    <row r="115" spans="1:24" ht="17.100000000000001" hidden="1" customHeight="1" x14ac:dyDescent="0.25">
      <c r="A115" s="14" t="s">
        <v>393</v>
      </c>
      <c r="B115" s="14" t="s">
        <v>394</v>
      </c>
      <c r="C115" s="14" t="s">
        <v>677</v>
      </c>
      <c r="D115" s="14" t="s">
        <v>678</v>
      </c>
      <c r="E115" s="14" t="s">
        <v>1215</v>
      </c>
      <c r="F115" s="14" t="s">
        <v>1210</v>
      </c>
      <c r="G115" s="14" t="s">
        <v>401</v>
      </c>
      <c r="H115" s="14" t="s">
        <v>402</v>
      </c>
      <c r="I115" s="14" t="s">
        <v>51</v>
      </c>
      <c r="J115" s="14" t="s">
        <v>413</v>
      </c>
      <c r="K115" s="14" t="s">
        <v>414</v>
      </c>
      <c r="L115" s="14" t="s">
        <v>415</v>
      </c>
      <c r="M115" s="14" t="s">
        <v>397</v>
      </c>
      <c r="N115" s="14" t="s">
        <v>416</v>
      </c>
      <c r="O115" s="14" t="s">
        <v>417</v>
      </c>
      <c r="P115" s="14" t="s">
        <v>77</v>
      </c>
      <c r="Q115" s="14" t="s">
        <v>418</v>
      </c>
      <c r="R115" s="14" t="s">
        <v>409</v>
      </c>
      <c r="S115" s="14" t="s">
        <v>410</v>
      </c>
      <c r="T115" s="14" t="s">
        <v>630</v>
      </c>
      <c r="U115" s="14" t="s">
        <v>631</v>
      </c>
      <c r="V115" s="15">
        <v>720</v>
      </c>
      <c r="W115" s="15"/>
      <c r="X115" s="16">
        <v>720</v>
      </c>
    </row>
    <row r="116" spans="1:24" ht="17.100000000000001" hidden="1" customHeight="1" x14ac:dyDescent="0.25">
      <c r="A116" s="14" t="s">
        <v>393</v>
      </c>
      <c r="B116" s="14" t="s">
        <v>394</v>
      </c>
      <c r="C116" s="14" t="s">
        <v>677</v>
      </c>
      <c r="D116" s="14" t="s">
        <v>678</v>
      </c>
      <c r="E116" s="14" t="s">
        <v>1215</v>
      </c>
      <c r="F116" s="14" t="s">
        <v>1210</v>
      </c>
      <c r="G116" s="14" t="s">
        <v>401</v>
      </c>
      <c r="H116" s="14" t="s">
        <v>402</v>
      </c>
      <c r="I116" s="14" t="s">
        <v>98</v>
      </c>
      <c r="J116" s="14" t="s">
        <v>691</v>
      </c>
      <c r="K116" s="14" t="s">
        <v>692</v>
      </c>
      <c r="L116" s="14" t="s">
        <v>693</v>
      </c>
      <c r="M116" s="14" t="s">
        <v>412</v>
      </c>
      <c r="N116" s="14" t="s">
        <v>98</v>
      </c>
      <c r="O116" s="14" t="s">
        <v>694</v>
      </c>
      <c r="P116" s="14" t="s">
        <v>695</v>
      </c>
      <c r="Q116" s="14" t="s">
        <v>696</v>
      </c>
      <c r="R116" s="14" t="s">
        <v>409</v>
      </c>
      <c r="S116" s="14" t="s">
        <v>410</v>
      </c>
      <c r="T116" s="14" t="s">
        <v>630</v>
      </c>
      <c r="U116" s="14" t="s">
        <v>631</v>
      </c>
      <c r="V116" s="15">
        <v>144</v>
      </c>
      <c r="W116" s="15"/>
      <c r="X116" s="16">
        <v>144</v>
      </c>
    </row>
    <row r="117" spans="1:24" ht="17.100000000000001" hidden="1" customHeight="1" x14ac:dyDescent="0.25">
      <c r="A117" s="14" t="s">
        <v>393</v>
      </c>
      <c r="B117" s="14" t="s">
        <v>394</v>
      </c>
      <c r="C117" s="14" t="s">
        <v>677</v>
      </c>
      <c r="D117" s="14" t="s">
        <v>678</v>
      </c>
      <c r="E117" s="14" t="s">
        <v>1215</v>
      </c>
      <c r="F117" s="14" t="s">
        <v>1210</v>
      </c>
      <c r="G117" s="14" t="s">
        <v>401</v>
      </c>
      <c r="H117" s="14" t="s">
        <v>402</v>
      </c>
      <c r="I117" s="14" t="s">
        <v>135</v>
      </c>
      <c r="J117" s="14" t="s">
        <v>638</v>
      </c>
      <c r="K117" s="14" t="s">
        <v>639</v>
      </c>
      <c r="L117" s="14" t="s">
        <v>511</v>
      </c>
      <c r="M117" s="14" t="s">
        <v>397</v>
      </c>
      <c r="N117" s="14" t="s">
        <v>104</v>
      </c>
      <c r="O117" s="14" t="s">
        <v>512</v>
      </c>
      <c r="P117" s="14" t="s">
        <v>640</v>
      </c>
      <c r="Q117" s="14" t="s">
        <v>641</v>
      </c>
      <c r="R117" s="14" t="s">
        <v>409</v>
      </c>
      <c r="S117" s="14" t="s">
        <v>410</v>
      </c>
      <c r="T117" s="14" t="s">
        <v>630</v>
      </c>
      <c r="U117" s="14" t="s">
        <v>631</v>
      </c>
      <c r="V117" s="15">
        <v>952</v>
      </c>
      <c r="W117" s="15"/>
      <c r="X117" s="16">
        <v>952</v>
      </c>
    </row>
    <row r="118" spans="1:24" ht="17.100000000000001" hidden="1" customHeight="1" x14ac:dyDescent="0.25">
      <c r="A118" s="14" t="s">
        <v>393</v>
      </c>
      <c r="B118" s="14" t="s">
        <v>394</v>
      </c>
      <c r="C118" s="14" t="s">
        <v>677</v>
      </c>
      <c r="D118" s="14" t="s">
        <v>678</v>
      </c>
      <c r="E118" s="14" t="s">
        <v>1215</v>
      </c>
      <c r="F118" s="14" t="s">
        <v>1210</v>
      </c>
      <c r="G118" s="14" t="s">
        <v>401</v>
      </c>
      <c r="H118" s="14" t="s">
        <v>402</v>
      </c>
      <c r="I118" s="14" t="s">
        <v>133</v>
      </c>
      <c r="J118" s="14" t="s">
        <v>509</v>
      </c>
      <c r="K118" s="14" t="s">
        <v>510</v>
      </c>
      <c r="L118" s="14" t="s">
        <v>511</v>
      </c>
      <c r="M118" s="14" t="s">
        <v>397</v>
      </c>
      <c r="N118" s="14" t="s">
        <v>104</v>
      </c>
      <c r="O118" s="14" t="s">
        <v>512</v>
      </c>
      <c r="P118" s="14" t="s">
        <v>101</v>
      </c>
      <c r="Q118" s="14" t="s">
        <v>513</v>
      </c>
      <c r="R118" s="14" t="s">
        <v>409</v>
      </c>
      <c r="S118" s="14" t="s">
        <v>410</v>
      </c>
      <c r="T118" s="14" t="s">
        <v>630</v>
      </c>
      <c r="U118" s="14" t="s">
        <v>631</v>
      </c>
      <c r="V118" s="15">
        <v>15</v>
      </c>
      <c r="W118" s="15"/>
      <c r="X118" s="16">
        <v>15</v>
      </c>
    </row>
    <row r="119" spans="1:24" ht="17.100000000000001" hidden="1" customHeight="1" x14ac:dyDescent="0.25">
      <c r="A119" s="14" t="s">
        <v>393</v>
      </c>
      <c r="B119" s="14" t="s">
        <v>394</v>
      </c>
      <c r="C119" s="14" t="s">
        <v>677</v>
      </c>
      <c r="D119" s="14" t="s">
        <v>678</v>
      </c>
      <c r="E119" s="14" t="s">
        <v>1215</v>
      </c>
      <c r="F119" s="14" t="s">
        <v>1210</v>
      </c>
      <c r="G119" s="14" t="s">
        <v>401</v>
      </c>
      <c r="H119" s="14" t="s">
        <v>402</v>
      </c>
      <c r="I119" s="14" t="s">
        <v>102</v>
      </c>
      <c r="J119" s="14" t="s">
        <v>514</v>
      </c>
      <c r="K119" s="14" t="s">
        <v>515</v>
      </c>
      <c r="L119" s="14" t="s">
        <v>516</v>
      </c>
      <c r="M119" s="14" t="s">
        <v>397</v>
      </c>
      <c r="N119" s="14" t="s">
        <v>102</v>
      </c>
      <c r="O119" s="14" t="s">
        <v>517</v>
      </c>
      <c r="P119" s="14" t="s">
        <v>518</v>
      </c>
      <c r="Q119" s="14" t="s">
        <v>519</v>
      </c>
      <c r="R119" s="14" t="s">
        <v>409</v>
      </c>
      <c r="S119" s="14" t="s">
        <v>410</v>
      </c>
      <c r="T119" s="14" t="s">
        <v>630</v>
      </c>
      <c r="U119" s="14" t="s">
        <v>631</v>
      </c>
      <c r="V119" s="15">
        <v>112</v>
      </c>
      <c r="W119" s="15"/>
      <c r="X119" s="16">
        <v>112</v>
      </c>
    </row>
    <row r="120" spans="1:24" ht="17.100000000000001" hidden="1" customHeight="1" x14ac:dyDescent="0.25">
      <c r="A120" s="14" t="s">
        <v>393</v>
      </c>
      <c r="B120" s="14" t="s">
        <v>394</v>
      </c>
      <c r="C120" s="14" t="s">
        <v>677</v>
      </c>
      <c r="D120" s="14" t="s">
        <v>678</v>
      </c>
      <c r="E120" s="14" t="s">
        <v>1215</v>
      </c>
      <c r="F120" s="14" t="s">
        <v>1210</v>
      </c>
      <c r="G120" s="14" t="s">
        <v>401</v>
      </c>
      <c r="H120" s="14" t="s">
        <v>402</v>
      </c>
      <c r="I120" s="14" t="s">
        <v>520</v>
      </c>
      <c r="J120" s="14" t="s">
        <v>514</v>
      </c>
      <c r="K120" s="14" t="s">
        <v>515</v>
      </c>
      <c r="L120" s="14" t="s">
        <v>516</v>
      </c>
      <c r="M120" s="14" t="s">
        <v>400</v>
      </c>
      <c r="N120" s="14" t="s">
        <v>102</v>
      </c>
      <c r="O120" s="14" t="s">
        <v>517</v>
      </c>
      <c r="P120" s="14" t="s">
        <v>518</v>
      </c>
      <c r="Q120" s="14" t="s">
        <v>519</v>
      </c>
      <c r="R120" s="14" t="s">
        <v>409</v>
      </c>
      <c r="S120" s="14" t="s">
        <v>410</v>
      </c>
      <c r="T120" s="14" t="s">
        <v>630</v>
      </c>
      <c r="U120" s="14" t="s">
        <v>631</v>
      </c>
      <c r="V120" s="15">
        <v>448</v>
      </c>
      <c r="W120" s="15"/>
      <c r="X120" s="16">
        <v>448</v>
      </c>
    </row>
    <row r="121" spans="1:24" ht="17.100000000000001" hidden="1" customHeight="1" x14ac:dyDescent="0.25">
      <c r="A121" s="14" t="s">
        <v>393</v>
      </c>
      <c r="B121" s="14" t="s">
        <v>394</v>
      </c>
      <c r="C121" s="14" t="s">
        <v>677</v>
      </c>
      <c r="D121" s="14" t="s">
        <v>678</v>
      </c>
      <c r="E121" s="14" t="s">
        <v>1215</v>
      </c>
      <c r="F121" s="14" t="s">
        <v>1210</v>
      </c>
      <c r="G121" s="14" t="s">
        <v>401</v>
      </c>
      <c r="H121" s="14" t="s">
        <v>402</v>
      </c>
      <c r="I121" s="14" t="s">
        <v>62</v>
      </c>
      <c r="J121" s="14" t="s">
        <v>697</v>
      </c>
      <c r="K121" s="14" t="s">
        <v>698</v>
      </c>
      <c r="L121" s="14" t="s">
        <v>699</v>
      </c>
      <c r="M121" s="14" t="s">
        <v>412</v>
      </c>
      <c r="N121" s="14" t="s">
        <v>84</v>
      </c>
      <c r="O121" s="14" t="s">
        <v>700</v>
      </c>
      <c r="P121" s="14" t="s">
        <v>701</v>
      </c>
      <c r="Q121" s="14" t="s">
        <v>702</v>
      </c>
      <c r="R121" s="14" t="s">
        <v>409</v>
      </c>
      <c r="S121" s="14" t="s">
        <v>410</v>
      </c>
      <c r="T121" s="14" t="s">
        <v>630</v>
      </c>
      <c r="U121" s="14" t="s">
        <v>631</v>
      </c>
      <c r="V121" s="15">
        <v>56</v>
      </c>
      <c r="W121" s="15"/>
      <c r="X121" s="16">
        <v>56</v>
      </c>
    </row>
    <row r="122" spans="1:24" ht="17.100000000000001" hidden="1" customHeight="1" x14ac:dyDescent="0.25">
      <c r="A122" s="14" t="s">
        <v>393</v>
      </c>
      <c r="B122" s="14" t="s">
        <v>394</v>
      </c>
      <c r="C122" s="14" t="s">
        <v>677</v>
      </c>
      <c r="D122" s="14" t="s">
        <v>678</v>
      </c>
      <c r="E122" s="14" t="s">
        <v>1215</v>
      </c>
      <c r="F122" s="14" t="s">
        <v>1210</v>
      </c>
      <c r="G122" s="14" t="s">
        <v>401</v>
      </c>
      <c r="H122" s="14" t="s">
        <v>402</v>
      </c>
      <c r="I122" s="14" t="s">
        <v>117</v>
      </c>
      <c r="J122" s="14" t="s">
        <v>703</v>
      </c>
      <c r="K122" s="14" t="s">
        <v>704</v>
      </c>
      <c r="L122" s="14" t="s">
        <v>705</v>
      </c>
      <c r="M122" s="14" t="s">
        <v>397</v>
      </c>
      <c r="N122" s="14" t="s">
        <v>117</v>
      </c>
      <c r="O122" s="14" t="s">
        <v>706</v>
      </c>
      <c r="P122" s="14" t="s">
        <v>707</v>
      </c>
      <c r="Q122" s="14" t="s">
        <v>708</v>
      </c>
      <c r="R122" s="14" t="s">
        <v>409</v>
      </c>
      <c r="S122" s="14" t="s">
        <v>410</v>
      </c>
      <c r="T122" s="14" t="s">
        <v>630</v>
      </c>
      <c r="U122" s="14" t="s">
        <v>631</v>
      </c>
      <c r="V122" s="15">
        <v>288</v>
      </c>
      <c r="W122" s="15"/>
      <c r="X122" s="16">
        <v>288</v>
      </c>
    </row>
    <row r="123" spans="1:24" ht="17.100000000000001" hidden="1" customHeight="1" x14ac:dyDescent="0.25">
      <c r="A123" s="14" t="s">
        <v>393</v>
      </c>
      <c r="B123" s="14" t="s">
        <v>394</v>
      </c>
      <c r="C123" s="14" t="s">
        <v>677</v>
      </c>
      <c r="D123" s="14" t="s">
        <v>678</v>
      </c>
      <c r="E123" s="14" t="s">
        <v>1215</v>
      </c>
      <c r="F123" s="14" t="s">
        <v>1210</v>
      </c>
      <c r="G123" s="14" t="s">
        <v>401</v>
      </c>
      <c r="H123" s="14" t="s">
        <v>402</v>
      </c>
      <c r="I123" s="14" t="s">
        <v>456</v>
      </c>
      <c r="J123" s="14" t="s">
        <v>457</v>
      </c>
      <c r="K123" s="14" t="s">
        <v>458</v>
      </c>
      <c r="L123" s="14" t="s">
        <v>459</v>
      </c>
      <c r="M123" s="14" t="s">
        <v>397</v>
      </c>
      <c r="N123" s="14" t="s">
        <v>106</v>
      </c>
      <c r="O123" s="14" t="s">
        <v>460</v>
      </c>
      <c r="P123" s="14" t="s">
        <v>461</v>
      </c>
      <c r="Q123" s="14" t="s">
        <v>462</v>
      </c>
      <c r="R123" s="14" t="s">
        <v>409</v>
      </c>
      <c r="S123" s="14" t="s">
        <v>410</v>
      </c>
      <c r="T123" s="14" t="s">
        <v>630</v>
      </c>
      <c r="U123" s="14" t="s">
        <v>631</v>
      </c>
      <c r="V123" s="15">
        <v>56</v>
      </c>
      <c r="W123" s="15"/>
      <c r="X123" s="16">
        <v>56</v>
      </c>
    </row>
    <row r="124" spans="1:24" ht="17.100000000000001" hidden="1" customHeight="1" x14ac:dyDescent="0.25">
      <c r="A124" s="14" t="s">
        <v>393</v>
      </c>
      <c r="B124" s="14" t="s">
        <v>394</v>
      </c>
      <c r="C124" s="14" t="s">
        <v>677</v>
      </c>
      <c r="D124" s="14" t="s">
        <v>678</v>
      </c>
      <c r="E124" s="14" t="s">
        <v>1215</v>
      </c>
      <c r="F124" s="14" t="s">
        <v>1210</v>
      </c>
      <c r="G124" s="14" t="s">
        <v>401</v>
      </c>
      <c r="H124" s="14" t="s">
        <v>402</v>
      </c>
      <c r="I124" s="14" t="s">
        <v>533</v>
      </c>
      <c r="J124" s="14" t="s">
        <v>534</v>
      </c>
      <c r="K124" s="14" t="s">
        <v>535</v>
      </c>
      <c r="L124" s="14" t="s">
        <v>536</v>
      </c>
      <c r="M124" s="14" t="s">
        <v>397</v>
      </c>
      <c r="N124" s="14" t="s">
        <v>109</v>
      </c>
      <c r="O124" s="14" t="s">
        <v>537</v>
      </c>
      <c r="P124" s="14" t="s">
        <v>538</v>
      </c>
      <c r="Q124" s="14" t="s">
        <v>539</v>
      </c>
      <c r="R124" s="14" t="s">
        <v>409</v>
      </c>
      <c r="S124" s="14" t="s">
        <v>410</v>
      </c>
      <c r="T124" s="14" t="s">
        <v>630</v>
      </c>
      <c r="U124" s="14" t="s">
        <v>631</v>
      </c>
      <c r="V124" s="15">
        <v>530</v>
      </c>
      <c r="W124" s="15"/>
      <c r="X124" s="16">
        <v>530</v>
      </c>
    </row>
    <row r="125" spans="1:24" ht="17.100000000000001" hidden="1" customHeight="1" x14ac:dyDescent="0.25">
      <c r="A125" s="14" t="s">
        <v>393</v>
      </c>
      <c r="B125" s="14" t="s">
        <v>394</v>
      </c>
      <c r="C125" s="14" t="s">
        <v>677</v>
      </c>
      <c r="D125" s="14" t="s">
        <v>678</v>
      </c>
      <c r="E125" s="14" t="s">
        <v>1215</v>
      </c>
      <c r="F125" s="14" t="s">
        <v>1210</v>
      </c>
      <c r="G125" s="14" t="s">
        <v>401</v>
      </c>
      <c r="H125" s="14" t="s">
        <v>402</v>
      </c>
      <c r="I125" s="14" t="s">
        <v>610</v>
      </c>
      <c r="J125" s="14" t="s">
        <v>611</v>
      </c>
      <c r="K125" s="14" t="s">
        <v>612</v>
      </c>
      <c r="L125" s="14" t="s">
        <v>466</v>
      </c>
      <c r="M125" s="14" t="s">
        <v>397</v>
      </c>
      <c r="N125" s="14" t="s">
        <v>107</v>
      </c>
      <c r="O125" s="14" t="s">
        <v>467</v>
      </c>
      <c r="P125" s="14" t="s">
        <v>113</v>
      </c>
      <c r="Q125" s="14" t="s">
        <v>613</v>
      </c>
      <c r="R125" s="14" t="s">
        <v>409</v>
      </c>
      <c r="S125" s="14" t="s">
        <v>410</v>
      </c>
      <c r="T125" s="14" t="s">
        <v>630</v>
      </c>
      <c r="U125" s="14" t="s">
        <v>631</v>
      </c>
      <c r="V125" s="15">
        <v>50</v>
      </c>
      <c r="W125" s="15"/>
      <c r="X125" s="16">
        <v>50</v>
      </c>
    </row>
    <row r="126" spans="1:24" ht="17.100000000000001" hidden="1" customHeight="1" x14ac:dyDescent="0.25">
      <c r="A126" s="14" t="s">
        <v>393</v>
      </c>
      <c r="B126" s="14" t="s">
        <v>394</v>
      </c>
      <c r="C126" s="14" t="s">
        <v>677</v>
      </c>
      <c r="D126" s="14" t="s">
        <v>678</v>
      </c>
      <c r="E126" s="14" t="s">
        <v>1215</v>
      </c>
      <c r="F126" s="14" t="s">
        <v>1210</v>
      </c>
      <c r="G126" s="14" t="s">
        <v>425</v>
      </c>
      <c r="H126" s="14" t="s">
        <v>426</v>
      </c>
      <c r="I126" s="14" t="s">
        <v>39</v>
      </c>
      <c r="J126" s="14" t="s">
        <v>427</v>
      </c>
      <c r="K126" s="14" t="s">
        <v>428</v>
      </c>
      <c r="L126" s="14" t="s">
        <v>429</v>
      </c>
      <c r="M126" s="14" t="s">
        <v>412</v>
      </c>
      <c r="N126" s="14" t="s">
        <v>70</v>
      </c>
      <c r="O126" s="14" t="s">
        <v>430</v>
      </c>
      <c r="P126" s="14" t="s">
        <v>431</v>
      </c>
      <c r="Q126" s="14" t="s">
        <v>432</v>
      </c>
      <c r="R126" s="14" t="s">
        <v>409</v>
      </c>
      <c r="S126" s="14" t="s">
        <v>410</v>
      </c>
      <c r="T126" s="14" t="s">
        <v>630</v>
      </c>
      <c r="U126" s="14" t="s">
        <v>631</v>
      </c>
      <c r="V126" s="15">
        <v>448</v>
      </c>
      <c r="W126" s="15"/>
      <c r="X126" s="16">
        <v>448</v>
      </c>
    </row>
    <row r="127" spans="1:24" ht="17.100000000000001" hidden="1" customHeight="1" x14ac:dyDescent="0.25">
      <c r="A127" s="14" t="s">
        <v>393</v>
      </c>
      <c r="B127" s="14" t="s">
        <v>394</v>
      </c>
      <c r="C127" s="14" t="s">
        <v>677</v>
      </c>
      <c r="D127" s="14" t="s">
        <v>678</v>
      </c>
      <c r="E127" s="14" t="s">
        <v>1215</v>
      </c>
      <c r="F127" s="14" t="s">
        <v>1210</v>
      </c>
      <c r="G127" s="14" t="s">
        <v>425</v>
      </c>
      <c r="H127" s="14" t="s">
        <v>426</v>
      </c>
      <c r="I127" s="14" t="s">
        <v>45</v>
      </c>
      <c r="J127" s="14" t="s">
        <v>566</v>
      </c>
      <c r="K127" s="14" t="s">
        <v>567</v>
      </c>
      <c r="L127" s="14" t="s">
        <v>568</v>
      </c>
      <c r="M127" s="14" t="s">
        <v>412</v>
      </c>
      <c r="N127" s="14" t="s">
        <v>73</v>
      </c>
      <c r="O127" s="14" t="s">
        <v>569</v>
      </c>
      <c r="P127" s="14" t="s">
        <v>570</v>
      </c>
      <c r="Q127" s="14" t="s">
        <v>571</v>
      </c>
      <c r="R127" s="14" t="s">
        <v>409</v>
      </c>
      <c r="S127" s="14" t="s">
        <v>410</v>
      </c>
      <c r="T127" s="14" t="s">
        <v>630</v>
      </c>
      <c r="U127" s="14" t="s">
        <v>631</v>
      </c>
      <c r="V127" s="15">
        <v>504</v>
      </c>
      <c r="W127" s="15"/>
      <c r="X127" s="16">
        <v>504</v>
      </c>
    </row>
    <row r="128" spans="1:24" ht="17.100000000000001" hidden="1" customHeight="1" x14ac:dyDescent="0.25">
      <c r="A128" s="14" t="s">
        <v>393</v>
      </c>
      <c r="B128" s="14" t="s">
        <v>394</v>
      </c>
      <c r="C128" s="14" t="s">
        <v>677</v>
      </c>
      <c r="D128" s="14" t="s">
        <v>678</v>
      </c>
      <c r="E128" s="14" t="s">
        <v>1215</v>
      </c>
      <c r="F128" s="14" t="s">
        <v>1210</v>
      </c>
      <c r="G128" s="14" t="s">
        <v>433</v>
      </c>
      <c r="H128" s="14" t="s">
        <v>434</v>
      </c>
      <c r="I128" s="14" t="s">
        <v>614</v>
      </c>
      <c r="J128" s="14" t="s">
        <v>615</v>
      </c>
      <c r="K128" s="14" t="s">
        <v>616</v>
      </c>
      <c r="L128" s="14" t="s">
        <v>617</v>
      </c>
      <c r="M128" s="14" t="s">
        <v>412</v>
      </c>
      <c r="N128" s="14" t="s">
        <v>152</v>
      </c>
      <c r="O128" s="14" t="s">
        <v>618</v>
      </c>
      <c r="P128" s="14" t="s">
        <v>619</v>
      </c>
      <c r="Q128" s="14" t="s">
        <v>620</v>
      </c>
      <c r="R128" s="14" t="s">
        <v>409</v>
      </c>
      <c r="S128" s="14" t="s">
        <v>410</v>
      </c>
      <c r="T128" s="14" t="s">
        <v>630</v>
      </c>
      <c r="U128" s="14" t="s">
        <v>631</v>
      </c>
      <c r="V128" s="15">
        <v>1920</v>
      </c>
      <c r="W128" s="15"/>
      <c r="X128" s="16">
        <v>1920</v>
      </c>
    </row>
    <row r="129" spans="1:24" ht="17.100000000000001" hidden="1" customHeight="1" x14ac:dyDescent="0.25">
      <c r="A129" s="14" t="s">
        <v>393</v>
      </c>
      <c r="B129" s="14" t="s">
        <v>394</v>
      </c>
      <c r="C129" s="14" t="s">
        <v>677</v>
      </c>
      <c r="D129" s="14" t="s">
        <v>678</v>
      </c>
      <c r="E129" s="14" t="s">
        <v>1215</v>
      </c>
      <c r="F129" s="14" t="s">
        <v>1210</v>
      </c>
      <c r="G129" s="14" t="s">
        <v>591</v>
      </c>
      <c r="H129" s="14" t="s">
        <v>592</v>
      </c>
      <c r="I129" s="14" t="s">
        <v>46</v>
      </c>
      <c r="J129" s="14" t="s">
        <v>593</v>
      </c>
      <c r="K129" s="14" t="s">
        <v>594</v>
      </c>
      <c r="L129" s="14" t="s">
        <v>595</v>
      </c>
      <c r="M129" s="14" t="s">
        <v>397</v>
      </c>
      <c r="N129" s="14" t="s">
        <v>74</v>
      </c>
      <c r="O129" s="14" t="s">
        <v>596</v>
      </c>
      <c r="P129" s="14" t="s">
        <v>597</v>
      </c>
      <c r="Q129" s="14" t="s">
        <v>598</v>
      </c>
      <c r="R129" s="14" t="s">
        <v>409</v>
      </c>
      <c r="S129" s="14" t="s">
        <v>410</v>
      </c>
      <c r="T129" s="14" t="s">
        <v>630</v>
      </c>
      <c r="U129" s="14" t="s">
        <v>631</v>
      </c>
      <c r="V129" s="15">
        <v>112</v>
      </c>
      <c r="W129" s="15"/>
      <c r="X129" s="16">
        <v>112</v>
      </c>
    </row>
    <row r="130" spans="1:24" ht="17.100000000000001" hidden="1" customHeight="1" x14ac:dyDescent="0.25">
      <c r="A130" s="14" t="s">
        <v>393</v>
      </c>
      <c r="B130" s="14" t="s">
        <v>394</v>
      </c>
      <c r="C130" s="14" t="s">
        <v>709</v>
      </c>
      <c r="D130" s="14" t="s">
        <v>710</v>
      </c>
      <c r="E130" s="14" t="s">
        <v>1216</v>
      </c>
      <c r="F130" s="14" t="s">
        <v>1199</v>
      </c>
      <c r="G130" s="14" t="s">
        <v>711</v>
      </c>
      <c r="H130" s="14" t="s">
        <v>712</v>
      </c>
      <c r="I130" s="14" t="s">
        <v>713</v>
      </c>
      <c r="J130" s="14" t="s">
        <v>714</v>
      </c>
      <c r="K130" s="14" t="s">
        <v>715</v>
      </c>
      <c r="L130" s="14" t="s">
        <v>716</v>
      </c>
      <c r="M130" s="14" t="s">
        <v>397</v>
      </c>
      <c r="N130" s="14" t="s">
        <v>118</v>
      </c>
      <c r="O130" s="14" t="s">
        <v>717</v>
      </c>
      <c r="P130" s="14" t="s">
        <v>718</v>
      </c>
      <c r="Q130" s="14" t="s">
        <v>719</v>
      </c>
      <c r="R130" s="14" t="s">
        <v>409</v>
      </c>
      <c r="S130" s="14" t="s">
        <v>410</v>
      </c>
      <c r="T130" s="14" t="s">
        <v>472</v>
      </c>
      <c r="U130" s="14" t="s">
        <v>473</v>
      </c>
      <c r="V130" s="15">
        <v>119.98399999999999</v>
      </c>
      <c r="W130" s="15">
        <v>60</v>
      </c>
      <c r="X130" s="16">
        <v>119.98399999999999</v>
      </c>
    </row>
    <row r="131" spans="1:24" ht="17.100000000000001" hidden="1" customHeight="1" x14ac:dyDescent="0.25">
      <c r="A131" s="14" t="s">
        <v>393</v>
      </c>
      <c r="B131" s="14" t="s">
        <v>394</v>
      </c>
      <c r="C131" s="14" t="s">
        <v>709</v>
      </c>
      <c r="D131" s="14" t="s">
        <v>710</v>
      </c>
      <c r="E131" s="14" t="s">
        <v>1216</v>
      </c>
      <c r="F131" s="14" t="s">
        <v>1199</v>
      </c>
      <c r="G131" s="14" t="s">
        <v>720</v>
      </c>
      <c r="H131" s="14" t="s">
        <v>721</v>
      </c>
      <c r="I131" s="14" t="s">
        <v>722</v>
      </c>
      <c r="J131" s="14" t="s">
        <v>723</v>
      </c>
      <c r="K131" s="14" t="s">
        <v>724</v>
      </c>
      <c r="L131" s="14" t="s">
        <v>725</v>
      </c>
      <c r="M131" s="14" t="s">
        <v>397</v>
      </c>
      <c r="N131" s="14" t="s">
        <v>119</v>
      </c>
      <c r="O131" s="14" t="s">
        <v>726</v>
      </c>
      <c r="P131" s="14" t="s">
        <v>727</v>
      </c>
      <c r="Q131" s="14" t="s">
        <v>728</v>
      </c>
      <c r="R131" s="14" t="s">
        <v>409</v>
      </c>
      <c r="S131" s="14" t="s">
        <v>410</v>
      </c>
      <c r="T131" s="14" t="s">
        <v>472</v>
      </c>
      <c r="U131" s="14" t="s">
        <v>473</v>
      </c>
      <c r="V131" s="15">
        <v>247.46700000000001</v>
      </c>
      <c r="W131" s="15"/>
      <c r="X131" s="16">
        <v>247.46700000000001</v>
      </c>
    </row>
    <row r="132" spans="1:24" ht="17.100000000000001" hidden="1" customHeight="1" x14ac:dyDescent="0.25">
      <c r="A132" s="14" t="s">
        <v>393</v>
      </c>
      <c r="B132" s="14" t="s">
        <v>394</v>
      </c>
      <c r="C132" s="14" t="s">
        <v>709</v>
      </c>
      <c r="D132" s="14" t="s">
        <v>710</v>
      </c>
      <c r="E132" s="14" t="s">
        <v>1216</v>
      </c>
      <c r="F132" s="14" t="s">
        <v>1199</v>
      </c>
      <c r="G132" s="14" t="s">
        <v>401</v>
      </c>
      <c r="H132" s="14" t="s">
        <v>402</v>
      </c>
      <c r="I132" s="14" t="s">
        <v>31</v>
      </c>
      <c r="J132" s="14" t="s">
        <v>474</v>
      </c>
      <c r="K132" s="14" t="s">
        <v>475</v>
      </c>
      <c r="L132" s="14" t="s">
        <v>476</v>
      </c>
      <c r="M132" s="14" t="s">
        <v>397</v>
      </c>
      <c r="N132" s="14" t="s">
        <v>31</v>
      </c>
      <c r="O132" s="14" t="s">
        <v>477</v>
      </c>
      <c r="P132" s="14" t="s">
        <v>478</v>
      </c>
      <c r="Q132" s="14" t="s">
        <v>479</v>
      </c>
      <c r="R132" s="14" t="s">
        <v>409</v>
      </c>
      <c r="S132" s="14" t="s">
        <v>410</v>
      </c>
      <c r="T132" s="14" t="s">
        <v>472</v>
      </c>
      <c r="U132" s="14" t="s">
        <v>473</v>
      </c>
      <c r="V132" s="15">
        <v>2394</v>
      </c>
      <c r="W132" s="15">
        <v>63</v>
      </c>
      <c r="X132" s="16">
        <v>2394</v>
      </c>
    </row>
    <row r="133" spans="1:24" ht="17.100000000000001" hidden="1" customHeight="1" x14ac:dyDescent="0.25">
      <c r="A133" s="14" t="s">
        <v>393</v>
      </c>
      <c r="B133" s="14" t="s">
        <v>394</v>
      </c>
      <c r="C133" s="14" t="s">
        <v>709</v>
      </c>
      <c r="D133" s="14" t="s">
        <v>710</v>
      </c>
      <c r="E133" s="14" t="s">
        <v>1216</v>
      </c>
      <c r="F133" s="14" t="s">
        <v>1199</v>
      </c>
      <c r="G133" s="14" t="s">
        <v>401</v>
      </c>
      <c r="H133" s="14" t="s">
        <v>402</v>
      </c>
      <c r="I133" s="14" t="s">
        <v>480</v>
      </c>
      <c r="J133" s="14" t="s">
        <v>481</v>
      </c>
      <c r="K133" s="14" t="s">
        <v>482</v>
      </c>
      <c r="L133" s="14" t="s">
        <v>483</v>
      </c>
      <c r="M133" s="14" t="s">
        <v>397</v>
      </c>
      <c r="N133" s="14" t="s">
        <v>94</v>
      </c>
      <c r="O133" s="14" t="s">
        <v>484</v>
      </c>
      <c r="P133" s="14" t="s">
        <v>485</v>
      </c>
      <c r="Q133" s="14" t="s">
        <v>486</v>
      </c>
      <c r="R133" s="14" t="s">
        <v>409</v>
      </c>
      <c r="S133" s="14" t="s">
        <v>410</v>
      </c>
      <c r="T133" s="14" t="s">
        <v>472</v>
      </c>
      <c r="U133" s="14" t="s">
        <v>473</v>
      </c>
      <c r="V133" s="15">
        <v>210</v>
      </c>
      <c r="W133" s="15"/>
      <c r="X133" s="16">
        <v>210</v>
      </c>
    </row>
    <row r="134" spans="1:24" ht="17.100000000000001" hidden="1" customHeight="1" x14ac:dyDescent="0.25">
      <c r="A134" s="14" t="s">
        <v>393</v>
      </c>
      <c r="B134" s="14" t="s">
        <v>394</v>
      </c>
      <c r="C134" s="14" t="s">
        <v>709</v>
      </c>
      <c r="D134" s="14" t="s">
        <v>710</v>
      </c>
      <c r="E134" s="14" t="s">
        <v>1216</v>
      </c>
      <c r="F134" s="14" t="s">
        <v>1199</v>
      </c>
      <c r="G134" s="14" t="s">
        <v>401</v>
      </c>
      <c r="H134" s="14" t="s">
        <v>402</v>
      </c>
      <c r="I134" s="14" t="s">
        <v>102</v>
      </c>
      <c r="J134" s="14" t="s">
        <v>514</v>
      </c>
      <c r="K134" s="14" t="s">
        <v>515</v>
      </c>
      <c r="L134" s="14" t="s">
        <v>516</v>
      </c>
      <c r="M134" s="14" t="s">
        <v>397</v>
      </c>
      <c r="N134" s="14" t="s">
        <v>102</v>
      </c>
      <c r="O134" s="14" t="s">
        <v>517</v>
      </c>
      <c r="P134" s="14" t="s">
        <v>518</v>
      </c>
      <c r="Q134" s="14" t="s">
        <v>519</v>
      </c>
      <c r="R134" s="14" t="s">
        <v>409</v>
      </c>
      <c r="S134" s="14" t="s">
        <v>410</v>
      </c>
      <c r="T134" s="14" t="s">
        <v>472</v>
      </c>
      <c r="U134" s="14" t="s">
        <v>473</v>
      </c>
      <c r="V134" s="15">
        <v>56</v>
      </c>
      <c r="W134" s="15"/>
      <c r="X134" s="16">
        <v>56</v>
      </c>
    </row>
    <row r="135" spans="1:24" ht="17.100000000000001" hidden="1" customHeight="1" x14ac:dyDescent="0.25">
      <c r="A135" s="14" t="s">
        <v>393</v>
      </c>
      <c r="B135" s="14" t="s">
        <v>394</v>
      </c>
      <c r="C135" s="14" t="s">
        <v>709</v>
      </c>
      <c r="D135" s="14" t="s">
        <v>710</v>
      </c>
      <c r="E135" s="14" t="s">
        <v>1216</v>
      </c>
      <c r="F135" s="14" t="s">
        <v>1199</v>
      </c>
      <c r="G135" s="14" t="s">
        <v>401</v>
      </c>
      <c r="H135" s="14" t="s">
        <v>402</v>
      </c>
      <c r="I135" s="14" t="s">
        <v>520</v>
      </c>
      <c r="J135" s="14" t="s">
        <v>514</v>
      </c>
      <c r="K135" s="14" t="s">
        <v>515</v>
      </c>
      <c r="L135" s="14" t="s">
        <v>516</v>
      </c>
      <c r="M135" s="14" t="s">
        <v>400</v>
      </c>
      <c r="N135" s="14" t="s">
        <v>102</v>
      </c>
      <c r="O135" s="14" t="s">
        <v>517</v>
      </c>
      <c r="P135" s="14" t="s">
        <v>518</v>
      </c>
      <c r="Q135" s="14" t="s">
        <v>519</v>
      </c>
      <c r="R135" s="14" t="s">
        <v>409</v>
      </c>
      <c r="S135" s="14" t="s">
        <v>410</v>
      </c>
      <c r="T135" s="14" t="s">
        <v>472</v>
      </c>
      <c r="U135" s="14" t="s">
        <v>473</v>
      </c>
      <c r="V135" s="15">
        <v>280</v>
      </c>
      <c r="W135" s="15"/>
      <c r="X135" s="16">
        <v>280</v>
      </c>
    </row>
    <row r="136" spans="1:24" ht="17.100000000000001" hidden="1" customHeight="1" x14ac:dyDescent="0.25">
      <c r="A136" s="14" t="s">
        <v>393</v>
      </c>
      <c r="B136" s="14" t="s">
        <v>394</v>
      </c>
      <c r="C136" s="14" t="s">
        <v>709</v>
      </c>
      <c r="D136" s="14" t="s">
        <v>710</v>
      </c>
      <c r="E136" s="14" t="s">
        <v>1216</v>
      </c>
      <c r="F136" s="14" t="s">
        <v>1199</v>
      </c>
      <c r="G136" s="14" t="s">
        <v>401</v>
      </c>
      <c r="H136" s="14" t="s">
        <v>402</v>
      </c>
      <c r="I136" s="14" t="s">
        <v>729</v>
      </c>
      <c r="J136" s="14" t="s">
        <v>730</v>
      </c>
      <c r="K136" s="14" t="s">
        <v>731</v>
      </c>
      <c r="L136" s="14" t="s">
        <v>732</v>
      </c>
      <c r="M136" s="14" t="s">
        <v>397</v>
      </c>
      <c r="N136" s="14" t="s">
        <v>120</v>
      </c>
      <c r="O136" s="14" t="s">
        <v>733</v>
      </c>
      <c r="P136" s="14" t="s">
        <v>734</v>
      </c>
      <c r="Q136" s="14" t="s">
        <v>735</v>
      </c>
      <c r="R136" s="14" t="s">
        <v>409</v>
      </c>
      <c r="S136" s="14" t="s">
        <v>410</v>
      </c>
      <c r="T136" s="14" t="s">
        <v>472</v>
      </c>
      <c r="U136" s="14" t="s">
        <v>473</v>
      </c>
      <c r="V136" s="15">
        <v>88</v>
      </c>
      <c r="W136" s="15">
        <v>8</v>
      </c>
      <c r="X136" s="16">
        <v>88</v>
      </c>
    </row>
    <row r="137" spans="1:24" ht="17.100000000000001" hidden="1" customHeight="1" x14ac:dyDescent="0.25">
      <c r="A137" s="14" t="s">
        <v>393</v>
      </c>
      <c r="B137" s="14" t="s">
        <v>394</v>
      </c>
      <c r="C137" s="14" t="s">
        <v>709</v>
      </c>
      <c r="D137" s="14" t="s">
        <v>710</v>
      </c>
      <c r="E137" s="14" t="s">
        <v>1216</v>
      </c>
      <c r="F137" s="14" t="s">
        <v>1199</v>
      </c>
      <c r="G137" s="14" t="s">
        <v>401</v>
      </c>
      <c r="H137" s="14" t="s">
        <v>402</v>
      </c>
      <c r="I137" s="14" t="s">
        <v>533</v>
      </c>
      <c r="J137" s="14" t="s">
        <v>534</v>
      </c>
      <c r="K137" s="14" t="s">
        <v>535</v>
      </c>
      <c r="L137" s="14" t="s">
        <v>536</v>
      </c>
      <c r="M137" s="14" t="s">
        <v>397</v>
      </c>
      <c r="N137" s="14" t="s">
        <v>109</v>
      </c>
      <c r="O137" s="14" t="s">
        <v>537</v>
      </c>
      <c r="P137" s="14" t="s">
        <v>538</v>
      </c>
      <c r="Q137" s="14" t="s">
        <v>539</v>
      </c>
      <c r="R137" s="14" t="s">
        <v>409</v>
      </c>
      <c r="S137" s="14" t="s">
        <v>410</v>
      </c>
      <c r="T137" s="14" t="s">
        <v>472</v>
      </c>
      <c r="U137" s="14" t="s">
        <v>473</v>
      </c>
      <c r="V137" s="15">
        <v>1170</v>
      </c>
      <c r="W137" s="15"/>
      <c r="X137" s="16">
        <v>1170</v>
      </c>
    </row>
    <row r="138" spans="1:24" ht="17.100000000000001" hidden="1" customHeight="1" x14ac:dyDescent="0.25">
      <c r="A138" s="14" t="s">
        <v>393</v>
      </c>
      <c r="B138" s="14" t="s">
        <v>394</v>
      </c>
      <c r="C138" s="14" t="s">
        <v>709</v>
      </c>
      <c r="D138" s="14" t="s">
        <v>710</v>
      </c>
      <c r="E138" s="14" t="s">
        <v>1216</v>
      </c>
      <c r="F138" s="14" t="s">
        <v>1199</v>
      </c>
      <c r="G138" s="14" t="s">
        <v>401</v>
      </c>
      <c r="H138" s="14" t="s">
        <v>402</v>
      </c>
      <c r="I138" s="14" t="s">
        <v>121</v>
      </c>
      <c r="J138" s="14" t="s">
        <v>736</v>
      </c>
      <c r="K138" s="14" t="s">
        <v>737</v>
      </c>
      <c r="L138" s="14" t="s">
        <v>738</v>
      </c>
      <c r="M138" s="14" t="s">
        <v>397</v>
      </c>
      <c r="N138" s="14" t="s">
        <v>121</v>
      </c>
      <c r="O138" s="14" t="s">
        <v>739</v>
      </c>
      <c r="P138" s="14" t="s">
        <v>740</v>
      </c>
      <c r="Q138" s="14" t="s">
        <v>741</v>
      </c>
      <c r="R138" s="14" t="s">
        <v>409</v>
      </c>
      <c r="S138" s="14" t="s">
        <v>410</v>
      </c>
      <c r="T138" s="14" t="s">
        <v>472</v>
      </c>
      <c r="U138" s="14" t="s">
        <v>473</v>
      </c>
      <c r="V138" s="15">
        <v>168</v>
      </c>
      <c r="W138" s="15"/>
      <c r="X138" s="16">
        <v>168</v>
      </c>
    </row>
    <row r="139" spans="1:24" ht="17.100000000000001" hidden="1" customHeight="1" x14ac:dyDescent="0.25">
      <c r="A139" s="14" t="s">
        <v>393</v>
      </c>
      <c r="B139" s="14" t="s">
        <v>394</v>
      </c>
      <c r="C139" s="14" t="s">
        <v>709</v>
      </c>
      <c r="D139" s="14" t="s">
        <v>710</v>
      </c>
      <c r="E139" s="14" t="s">
        <v>1216</v>
      </c>
      <c r="F139" s="14" t="s">
        <v>1199</v>
      </c>
      <c r="G139" s="14" t="s">
        <v>401</v>
      </c>
      <c r="H139" s="14" t="s">
        <v>402</v>
      </c>
      <c r="I139" s="14" t="s">
        <v>742</v>
      </c>
      <c r="J139" s="14" t="s">
        <v>743</v>
      </c>
      <c r="K139" s="14" t="s">
        <v>737</v>
      </c>
      <c r="L139" s="14" t="s">
        <v>738</v>
      </c>
      <c r="M139" s="14" t="s">
        <v>400</v>
      </c>
      <c r="N139" s="14" t="s">
        <v>121</v>
      </c>
      <c r="O139" s="14" t="s">
        <v>739</v>
      </c>
      <c r="P139" s="14" t="s">
        <v>740</v>
      </c>
      <c r="Q139" s="14" t="s">
        <v>741</v>
      </c>
      <c r="R139" s="14" t="s">
        <v>409</v>
      </c>
      <c r="S139" s="14" t="s">
        <v>410</v>
      </c>
      <c r="T139" s="14" t="s">
        <v>472</v>
      </c>
      <c r="U139" s="14" t="s">
        <v>473</v>
      </c>
      <c r="V139" s="15">
        <v>336</v>
      </c>
      <c r="W139" s="15"/>
      <c r="X139" s="16">
        <v>336</v>
      </c>
    </row>
    <row r="140" spans="1:24" ht="17.100000000000001" hidden="1" customHeight="1" x14ac:dyDescent="0.25">
      <c r="A140" s="14" t="s">
        <v>393</v>
      </c>
      <c r="B140" s="14" t="s">
        <v>394</v>
      </c>
      <c r="C140" s="14" t="s">
        <v>709</v>
      </c>
      <c r="D140" s="14" t="s">
        <v>710</v>
      </c>
      <c r="E140" s="14" t="s">
        <v>1216</v>
      </c>
      <c r="F140" s="14" t="s">
        <v>1199</v>
      </c>
      <c r="G140" s="14" t="s">
        <v>401</v>
      </c>
      <c r="H140" s="14" t="s">
        <v>402</v>
      </c>
      <c r="I140" s="14" t="s">
        <v>540</v>
      </c>
      <c r="J140" s="14" t="s">
        <v>541</v>
      </c>
      <c r="K140" s="14" t="s">
        <v>542</v>
      </c>
      <c r="L140" s="14" t="s">
        <v>543</v>
      </c>
      <c r="M140" s="14" t="s">
        <v>397</v>
      </c>
      <c r="N140" s="14" t="s">
        <v>110</v>
      </c>
      <c r="O140" s="14" t="s">
        <v>544</v>
      </c>
      <c r="P140" s="14" t="s">
        <v>545</v>
      </c>
      <c r="Q140" s="14" t="s">
        <v>546</v>
      </c>
      <c r="R140" s="14" t="s">
        <v>409</v>
      </c>
      <c r="S140" s="14" t="s">
        <v>410</v>
      </c>
      <c r="T140" s="14" t="s">
        <v>472</v>
      </c>
      <c r="U140" s="14" t="s">
        <v>473</v>
      </c>
      <c r="V140" s="15">
        <v>840</v>
      </c>
      <c r="W140" s="15"/>
      <c r="X140" s="16">
        <v>840</v>
      </c>
    </row>
    <row r="141" spans="1:24" ht="17.100000000000001" hidden="1" customHeight="1" x14ac:dyDescent="0.25">
      <c r="A141" s="14" t="s">
        <v>393</v>
      </c>
      <c r="B141" s="14" t="s">
        <v>394</v>
      </c>
      <c r="C141" s="14" t="s">
        <v>709</v>
      </c>
      <c r="D141" s="14" t="s">
        <v>710</v>
      </c>
      <c r="E141" s="14" t="s">
        <v>1216</v>
      </c>
      <c r="F141" s="14" t="s">
        <v>1199</v>
      </c>
      <c r="G141" s="14" t="s">
        <v>425</v>
      </c>
      <c r="H141" s="14" t="s">
        <v>426</v>
      </c>
      <c r="I141" s="14" t="s">
        <v>744</v>
      </c>
      <c r="J141" s="14" t="s">
        <v>20</v>
      </c>
      <c r="K141" s="14" t="s">
        <v>745</v>
      </c>
      <c r="L141" s="14" t="s">
        <v>746</v>
      </c>
      <c r="M141" s="14" t="s">
        <v>412</v>
      </c>
      <c r="N141" s="14" t="s">
        <v>9</v>
      </c>
      <c r="O141" s="14" t="s">
        <v>747</v>
      </c>
      <c r="P141" s="14" t="s">
        <v>748</v>
      </c>
      <c r="Q141" s="14" t="s">
        <v>749</v>
      </c>
      <c r="R141" s="14" t="s">
        <v>409</v>
      </c>
      <c r="S141" s="14" t="s">
        <v>410</v>
      </c>
      <c r="T141" s="14" t="s">
        <v>472</v>
      </c>
      <c r="U141" s="14" t="s">
        <v>473</v>
      </c>
      <c r="V141" s="15">
        <v>56</v>
      </c>
      <c r="W141" s="15"/>
      <c r="X141" s="16">
        <v>56</v>
      </c>
    </row>
    <row r="142" spans="1:24" ht="17.100000000000001" hidden="1" customHeight="1" x14ac:dyDescent="0.25">
      <c r="A142" s="14" t="s">
        <v>393</v>
      </c>
      <c r="B142" s="14" t="s">
        <v>394</v>
      </c>
      <c r="C142" s="14" t="s">
        <v>709</v>
      </c>
      <c r="D142" s="14" t="s">
        <v>710</v>
      </c>
      <c r="E142" s="14" t="s">
        <v>1216</v>
      </c>
      <c r="F142" s="14" t="s">
        <v>1199</v>
      </c>
      <c r="G142" s="14" t="s">
        <v>425</v>
      </c>
      <c r="H142" s="14" t="s">
        <v>426</v>
      </c>
      <c r="I142" s="14" t="s">
        <v>39</v>
      </c>
      <c r="J142" s="14" t="s">
        <v>427</v>
      </c>
      <c r="K142" s="14" t="s">
        <v>428</v>
      </c>
      <c r="L142" s="14" t="s">
        <v>429</v>
      </c>
      <c r="M142" s="14" t="s">
        <v>412</v>
      </c>
      <c r="N142" s="14" t="s">
        <v>70</v>
      </c>
      <c r="O142" s="14" t="s">
        <v>430</v>
      </c>
      <c r="P142" s="14" t="s">
        <v>431</v>
      </c>
      <c r="Q142" s="14" t="s">
        <v>432</v>
      </c>
      <c r="R142" s="14" t="s">
        <v>409</v>
      </c>
      <c r="S142" s="14" t="s">
        <v>410</v>
      </c>
      <c r="T142" s="14" t="s">
        <v>472</v>
      </c>
      <c r="U142" s="14" t="s">
        <v>473</v>
      </c>
      <c r="V142" s="15">
        <v>56</v>
      </c>
      <c r="W142" s="15"/>
      <c r="X142" s="16">
        <v>56</v>
      </c>
    </row>
    <row r="143" spans="1:24" ht="17.100000000000001" hidden="1" customHeight="1" x14ac:dyDescent="0.25">
      <c r="A143" s="14" t="s">
        <v>393</v>
      </c>
      <c r="B143" s="14" t="s">
        <v>394</v>
      </c>
      <c r="C143" s="14" t="s">
        <v>709</v>
      </c>
      <c r="D143" s="14" t="s">
        <v>710</v>
      </c>
      <c r="E143" s="14" t="s">
        <v>1216</v>
      </c>
      <c r="F143" s="14" t="s">
        <v>1199</v>
      </c>
      <c r="G143" s="14" t="s">
        <v>433</v>
      </c>
      <c r="H143" s="14" t="s">
        <v>434</v>
      </c>
      <c r="I143" s="14" t="s">
        <v>435</v>
      </c>
      <c r="J143" s="14" t="s">
        <v>436</v>
      </c>
      <c r="K143" s="14" t="s">
        <v>437</v>
      </c>
      <c r="L143" s="14" t="s">
        <v>438</v>
      </c>
      <c r="M143" s="14" t="s">
        <v>412</v>
      </c>
      <c r="N143" s="14" t="s">
        <v>150</v>
      </c>
      <c r="O143" s="14" t="s">
        <v>439</v>
      </c>
      <c r="P143" s="14" t="s">
        <v>440</v>
      </c>
      <c r="Q143" s="14" t="s">
        <v>441</v>
      </c>
      <c r="R143" s="14" t="s">
        <v>409</v>
      </c>
      <c r="S143" s="14" t="s">
        <v>410</v>
      </c>
      <c r="T143" s="14" t="s">
        <v>472</v>
      </c>
      <c r="U143" s="14" t="s">
        <v>473</v>
      </c>
      <c r="V143" s="15">
        <v>1064</v>
      </c>
      <c r="W143" s="15">
        <v>56</v>
      </c>
      <c r="X143" s="16">
        <v>1064</v>
      </c>
    </row>
    <row r="144" spans="1:24" ht="17.100000000000001" hidden="1" customHeight="1" x14ac:dyDescent="0.25">
      <c r="A144" s="14" t="s">
        <v>393</v>
      </c>
      <c r="B144" s="14" t="s">
        <v>394</v>
      </c>
      <c r="C144" s="14" t="s">
        <v>709</v>
      </c>
      <c r="D144" s="14" t="s">
        <v>710</v>
      </c>
      <c r="E144" s="14" t="s">
        <v>1216</v>
      </c>
      <c r="F144" s="14" t="s">
        <v>1199</v>
      </c>
      <c r="G144" s="14" t="s">
        <v>591</v>
      </c>
      <c r="H144" s="14" t="s">
        <v>592</v>
      </c>
      <c r="I144" s="14" t="s">
        <v>46</v>
      </c>
      <c r="J144" s="14" t="s">
        <v>593</v>
      </c>
      <c r="K144" s="14" t="s">
        <v>594</v>
      </c>
      <c r="L144" s="14" t="s">
        <v>595</v>
      </c>
      <c r="M144" s="14" t="s">
        <v>397</v>
      </c>
      <c r="N144" s="14" t="s">
        <v>74</v>
      </c>
      <c r="O144" s="14" t="s">
        <v>596</v>
      </c>
      <c r="P144" s="14" t="s">
        <v>597</v>
      </c>
      <c r="Q144" s="14" t="s">
        <v>598</v>
      </c>
      <c r="R144" s="14" t="s">
        <v>409</v>
      </c>
      <c r="S144" s="14" t="s">
        <v>410</v>
      </c>
      <c r="T144" s="14" t="s">
        <v>472</v>
      </c>
      <c r="U144" s="14" t="s">
        <v>473</v>
      </c>
      <c r="V144" s="15">
        <v>200</v>
      </c>
      <c r="W144" s="15"/>
      <c r="X144" s="16">
        <v>200</v>
      </c>
    </row>
    <row r="145" spans="1:24" ht="17.100000000000001" hidden="1" customHeight="1" x14ac:dyDescent="0.25">
      <c r="A145" s="14" t="s">
        <v>393</v>
      </c>
      <c r="B145" s="14" t="s">
        <v>394</v>
      </c>
      <c r="C145" s="14" t="s">
        <v>750</v>
      </c>
      <c r="D145" s="14" t="s">
        <v>751</v>
      </c>
      <c r="E145" s="14" t="s">
        <v>1217</v>
      </c>
      <c r="F145" s="14" t="s">
        <v>1190</v>
      </c>
      <c r="G145" s="14" t="s">
        <v>401</v>
      </c>
      <c r="H145" s="14" t="s">
        <v>402</v>
      </c>
      <c r="I145" s="14" t="s">
        <v>403</v>
      </c>
      <c r="J145" s="14" t="s">
        <v>17</v>
      </c>
      <c r="K145" s="14" t="s">
        <v>404</v>
      </c>
      <c r="L145" s="14" t="s">
        <v>405</v>
      </c>
      <c r="M145" s="14" t="s">
        <v>400</v>
      </c>
      <c r="N145" s="14" t="s">
        <v>6</v>
      </c>
      <c r="O145" s="14" t="s">
        <v>406</v>
      </c>
      <c r="P145" s="14" t="s">
        <v>407</v>
      </c>
      <c r="Q145" s="14" t="s">
        <v>408</v>
      </c>
      <c r="R145" s="14" t="s">
        <v>409</v>
      </c>
      <c r="S145" s="14" t="s">
        <v>410</v>
      </c>
      <c r="T145" s="14" t="s">
        <v>398</v>
      </c>
      <c r="U145" s="14" t="s">
        <v>399</v>
      </c>
      <c r="V145" s="15">
        <v>280</v>
      </c>
      <c r="W145" s="15"/>
      <c r="X145" s="16">
        <v>280</v>
      </c>
    </row>
    <row r="146" spans="1:24" ht="17.100000000000001" hidden="1" customHeight="1" x14ac:dyDescent="0.25">
      <c r="A146" s="14" t="s">
        <v>393</v>
      </c>
      <c r="B146" s="14" t="s">
        <v>394</v>
      </c>
      <c r="C146" s="14" t="s">
        <v>750</v>
      </c>
      <c r="D146" s="14" t="s">
        <v>751</v>
      </c>
      <c r="E146" s="14" t="s">
        <v>1217</v>
      </c>
      <c r="F146" s="14" t="s">
        <v>1190</v>
      </c>
      <c r="G146" s="14" t="s">
        <v>401</v>
      </c>
      <c r="H146" s="14" t="s">
        <v>402</v>
      </c>
      <c r="I146" s="14" t="s">
        <v>411</v>
      </c>
      <c r="J146" s="14" t="s">
        <v>17</v>
      </c>
      <c r="K146" s="14" t="s">
        <v>404</v>
      </c>
      <c r="L146" s="14" t="s">
        <v>405</v>
      </c>
      <c r="M146" s="14" t="s">
        <v>412</v>
      </c>
      <c r="N146" s="14" t="s">
        <v>6</v>
      </c>
      <c r="O146" s="14" t="s">
        <v>406</v>
      </c>
      <c r="P146" s="14" t="s">
        <v>407</v>
      </c>
      <c r="Q146" s="14" t="s">
        <v>408</v>
      </c>
      <c r="R146" s="14" t="s">
        <v>409</v>
      </c>
      <c r="S146" s="14" t="s">
        <v>410</v>
      </c>
      <c r="T146" s="14" t="s">
        <v>398</v>
      </c>
      <c r="U146" s="14" t="s">
        <v>399</v>
      </c>
      <c r="V146" s="15">
        <v>168</v>
      </c>
      <c r="W146" s="15">
        <v>56</v>
      </c>
      <c r="X146" s="16">
        <v>168</v>
      </c>
    </row>
    <row r="147" spans="1:24" ht="17.100000000000001" hidden="1" customHeight="1" x14ac:dyDescent="0.25">
      <c r="A147" s="14" t="s">
        <v>393</v>
      </c>
      <c r="B147" s="14" t="s">
        <v>394</v>
      </c>
      <c r="C147" s="14" t="s">
        <v>750</v>
      </c>
      <c r="D147" s="14" t="s">
        <v>751</v>
      </c>
      <c r="E147" s="14" t="s">
        <v>1217</v>
      </c>
      <c r="F147" s="14" t="s">
        <v>1190</v>
      </c>
      <c r="G147" s="14" t="s">
        <v>401</v>
      </c>
      <c r="H147" s="14" t="s">
        <v>402</v>
      </c>
      <c r="I147" s="14" t="s">
        <v>752</v>
      </c>
      <c r="J147" s="14" t="s">
        <v>19</v>
      </c>
      <c r="K147" s="14" t="s">
        <v>753</v>
      </c>
      <c r="L147" s="14" t="s">
        <v>754</v>
      </c>
      <c r="M147" s="14" t="s">
        <v>412</v>
      </c>
      <c r="N147" s="14" t="s">
        <v>10</v>
      </c>
      <c r="O147" s="14" t="s">
        <v>755</v>
      </c>
      <c r="P147" s="14" t="s">
        <v>756</v>
      </c>
      <c r="Q147" s="14" t="s">
        <v>757</v>
      </c>
      <c r="R147" s="14" t="s">
        <v>409</v>
      </c>
      <c r="S147" s="14" t="s">
        <v>410</v>
      </c>
      <c r="T147" s="14" t="s">
        <v>398</v>
      </c>
      <c r="U147" s="14" t="s">
        <v>399</v>
      </c>
      <c r="V147" s="15">
        <v>224</v>
      </c>
      <c r="W147" s="15"/>
      <c r="X147" s="16">
        <v>224</v>
      </c>
    </row>
    <row r="148" spans="1:24" ht="17.100000000000001" hidden="1" customHeight="1" x14ac:dyDescent="0.25">
      <c r="A148" s="14" t="s">
        <v>393</v>
      </c>
      <c r="B148" s="14" t="s">
        <v>394</v>
      </c>
      <c r="C148" s="14" t="s">
        <v>750</v>
      </c>
      <c r="D148" s="14" t="s">
        <v>751</v>
      </c>
      <c r="E148" s="14" t="s">
        <v>1217</v>
      </c>
      <c r="F148" s="14" t="s">
        <v>1190</v>
      </c>
      <c r="G148" s="14" t="s">
        <v>401</v>
      </c>
      <c r="H148" s="14" t="s">
        <v>402</v>
      </c>
      <c r="I148" s="14" t="s">
        <v>51</v>
      </c>
      <c r="J148" s="14" t="s">
        <v>413</v>
      </c>
      <c r="K148" s="14" t="s">
        <v>414</v>
      </c>
      <c r="L148" s="14" t="s">
        <v>415</v>
      </c>
      <c r="M148" s="14" t="s">
        <v>397</v>
      </c>
      <c r="N148" s="14" t="s">
        <v>416</v>
      </c>
      <c r="O148" s="14" t="s">
        <v>417</v>
      </c>
      <c r="P148" s="14" t="s">
        <v>77</v>
      </c>
      <c r="Q148" s="14" t="s">
        <v>418</v>
      </c>
      <c r="R148" s="14" t="s">
        <v>409</v>
      </c>
      <c r="S148" s="14" t="s">
        <v>410</v>
      </c>
      <c r="T148" s="14" t="s">
        <v>398</v>
      </c>
      <c r="U148" s="14" t="s">
        <v>399</v>
      </c>
      <c r="V148" s="15">
        <v>2160</v>
      </c>
      <c r="W148" s="15">
        <v>60</v>
      </c>
      <c r="X148" s="16">
        <v>2160</v>
      </c>
    </row>
    <row r="149" spans="1:24" ht="17.100000000000001" hidden="1" customHeight="1" x14ac:dyDescent="0.25">
      <c r="A149" s="14" t="s">
        <v>393</v>
      </c>
      <c r="B149" s="14" t="s">
        <v>394</v>
      </c>
      <c r="C149" s="14" t="s">
        <v>750</v>
      </c>
      <c r="D149" s="14" t="s">
        <v>751</v>
      </c>
      <c r="E149" s="14" t="s">
        <v>1217</v>
      </c>
      <c r="F149" s="14" t="s">
        <v>1190</v>
      </c>
      <c r="G149" s="14" t="s">
        <v>401</v>
      </c>
      <c r="H149" s="14" t="s">
        <v>402</v>
      </c>
      <c r="I149" s="14" t="s">
        <v>133</v>
      </c>
      <c r="J149" s="14" t="s">
        <v>509</v>
      </c>
      <c r="K149" s="14" t="s">
        <v>510</v>
      </c>
      <c r="L149" s="14" t="s">
        <v>511</v>
      </c>
      <c r="M149" s="14" t="s">
        <v>397</v>
      </c>
      <c r="N149" s="14" t="s">
        <v>104</v>
      </c>
      <c r="O149" s="14" t="s">
        <v>512</v>
      </c>
      <c r="P149" s="14" t="s">
        <v>101</v>
      </c>
      <c r="Q149" s="14" t="s">
        <v>513</v>
      </c>
      <c r="R149" s="14" t="s">
        <v>409</v>
      </c>
      <c r="S149" s="14" t="s">
        <v>410</v>
      </c>
      <c r="T149" s="14" t="s">
        <v>398</v>
      </c>
      <c r="U149" s="14" t="s">
        <v>399</v>
      </c>
      <c r="V149" s="15">
        <v>1920</v>
      </c>
      <c r="W149" s="15"/>
      <c r="X149" s="16">
        <v>1920</v>
      </c>
    </row>
    <row r="150" spans="1:24" ht="17.100000000000001" hidden="1" customHeight="1" x14ac:dyDescent="0.25">
      <c r="A150" s="14" t="s">
        <v>393</v>
      </c>
      <c r="B150" s="14" t="s">
        <v>394</v>
      </c>
      <c r="C150" s="14" t="s">
        <v>750</v>
      </c>
      <c r="D150" s="14" t="s">
        <v>751</v>
      </c>
      <c r="E150" s="14" t="s">
        <v>1217</v>
      </c>
      <c r="F150" s="14" t="s">
        <v>1190</v>
      </c>
      <c r="G150" s="14" t="s">
        <v>401</v>
      </c>
      <c r="H150" s="14" t="s">
        <v>402</v>
      </c>
      <c r="I150" s="14" t="s">
        <v>729</v>
      </c>
      <c r="J150" s="14" t="s">
        <v>730</v>
      </c>
      <c r="K150" s="14" t="s">
        <v>731</v>
      </c>
      <c r="L150" s="14" t="s">
        <v>732</v>
      </c>
      <c r="M150" s="14" t="s">
        <v>397</v>
      </c>
      <c r="N150" s="14" t="s">
        <v>120</v>
      </c>
      <c r="O150" s="14" t="s">
        <v>733</v>
      </c>
      <c r="P150" s="14" t="s">
        <v>734</v>
      </c>
      <c r="Q150" s="14" t="s">
        <v>735</v>
      </c>
      <c r="R150" s="14" t="s">
        <v>409</v>
      </c>
      <c r="S150" s="14" t="s">
        <v>410</v>
      </c>
      <c r="T150" s="14" t="s">
        <v>398</v>
      </c>
      <c r="U150" s="14" t="s">
        <v>399</v>
      </c>
      <c r="V150" s="15">
        <v>448</v>
      </c>
      <c r="W150" s="15"/>
      <c r="X150" s="16">
        <v>448</v>
      </c>
    </row>
    <row r="151" spans="1:24" ht="17.100000000000001" hidden="1" customHeight="1" x14ac:dyDescent="0.25">
      <c r="A151" s="14" t="s">
        <v>393</v>
      </c>
      <c r="B151" s="14" t="s">
        <v>394</v>
      </c>
      <c r="C151" s="14" t="s">
        <v>750</v>
      </c>
      <c r="D151" s="14" t="s">
        <v>751</v>
      </c>
      <c r="E151" s="14" t="s">
        <v>1217</v>
      </c>
      <c r="F151" s="14" t="s">
        <v>1190</v>
      </c>
      <c r="G151" s="14" t="s">
        <v>401</v>
      </c>
      <c r="H151" s="14" t="s">
        <v>402</v>
      </c>
      <c r="I151" s="14" t="s">
        <v>533</v>
      </c>
      <c r="J151" s="14" t="s">
        <v>534</v>
      </c>
      <c r="K151" s="14" t="s">
        <v>535</v>
      </c>
      <c r="L151" s="14" t="s">
        <v>536</v>
      </c>
      <c r="M151" s="14" t="s">
        <v>397</v>
      </c>
      <c r="N151" s="14" t="s">
        <v>109</v>
      </c>
      <c r="O151" s="14" t="s">
        <v>537</v>
      </c>
      <c r="P151" s="14" t="s">
        <v>538</v>
      </c>
      <c r="Q151" s="14" t="s">
        <v>539</v>
      </c>
      <c r="R151" s="14" t="s">
        <v>409</v>
      </c>
      <c r="S151" s="14" t="s">
        <v>410</v>
      </c>
      <c r="T151" s="14" t="s">
        <v>398</v>
      </c>
      <c r="U151" s="14" t="s">
        <v>399</v>
      </c>
      <c r="V151" s="15">
        <v>90</v>
      </c>
      <c r="W151" s="15"/>
      <c r="X151" s="16">
        <v>90</v>
      </c>
    </row>
    <row r="152" spans="1:24" ht="17.100000000000001" hidden="1" customHeight="1" x14ac:dyDescent="0.25">
      <c r="A152" s="14" t="s">
        <v>393</v>
      </c>
      <c r="B152" s="14" t="s">
        <v>394</v>
      </c>
      <c r="C152" s="14" t="s">
        <v>750</v>
      </c>
      <c r="D152" s="14" t="s">
        <v>751</v>
      </c>
      <c r="E152" s="14" t="s">
        <v>1217</v>
      </c>
      <c r="F152" s="14" t="s">
        <v>1190</v>
      </c>
      <c r="G152" s="14" t="s">
        <v>401</v>
      </c>
      <c r="H152" s="14" t="s">
        <v>402</v>
      </c>
      <c r="I152" s="14" t="s">
        <v>111</v>
      </c>
      <c r="J152" s="14" t="s">
        <v>547</v>
      </c>
      <c r="K152" s="14" t="s">
        <v>548</v>
      </c>
      <c r="L152" s="14" t="s">
        <v>549</v>
      </c>
      <c r="M152" s="14" t="s">
        <v>397</v>
      </c>
      <c r="N152" s="14" t="s">
        <v>111</v>
      </c>
      <c r="O152" s="14" t="s">
        <v>550</v>
      </c>
      <c r="P152" s="14" t="s">
        <v>551</v>
      </c>
      <c r="Q152" s="14" t="s">
        <v>552</v>
      </c>
      <c r="R152" s="14" t="s">
        <v>409</v>
      </c>
      <c r="S152" s="14" t="s">
        <v>410</v>
      </c>
      <c r="T152" s="14" t="s">
        <v>398</v>
      </c>
      <c r="U152" s="14" t="s">
        <v>399</v>
      </c>
      <c r="V152" s="15">
        <v>1390</v>
      </c>
      <c r="W152" s="15"/>
      <c r="X152" s="16">
        <v>1390</v>
      </c>
    </row>
    <row r="153" spans="1:24" ht="17.100000000000001" hidden="1" customHeight="1" x14ac:dyDescent="0.25">
      <c r="A153" s="14" t="s">
        <v>393</v>
      </c>
      <c r="B153" s="14" t="s">
        <v>394</v>
      </c>
      <c r="C153" s="14" t="s">
        <v>750</v>
      </c>
      <c r="D153" s="14" t="s">
        <v>751</v>
      </c>
      <c r="E153" s="14" t="s">
        <v>1217</v>
      </c>
      <c r="F153" s="14" t="s">
        <v>1190</v>
      </c>
      <c r="G153" s="14" t="s">
        <v>425</v>
      </c>
      <c r="H153" s="14" t="s">
        <v>426</v>
      </c>
      <c r="I153" s="14" t="s">
        <v>41</v>
      </c>
      <c r="J153" s="14" t="s">
        <v>758</v>
      </c>
      <c r="K153" s="14" t="s">
        <v>759</v>
      </c>
      <c r="L153" s="14" t="s">
        <v>760</v>
      </c>
      <c r="M153" s="14" t="s">
        <v>412</v>
      </c>
      <c r="N153" s="14" t="s">
        <v>71</v>
      </c>
      <c r="O153" s="14" t="s">
        <v>761</v>
      </c>
      <c r="P153" s="14" t="s">
        <v>762</v>
      </c>
      <c r="Q153" s="14" t="s">
        <v>763</v>
      </c>
      <c r="R153" s="14" t="s">
        <v>409</v>
      </c>
      <c r="S153" s="14" t="s">
        <v>410</v>
      </c>
      <c r="T153" s="14" t="s">
        <v>398</v>
      </c>
      <c r="U153" s="14" t="s">
        <v>399</v>
      </c>
      <c r="V153" s="15">
        <v>784</v>
      </c>
      <c r="W153" s="15"/>
      <c r="X153" s="16">
        <v>784</v>
      </c>
    </row>
    <row r="154" spans="1:24" ht="17.100000000000001" hidden="1" customHeight="1" x14ac:dyDescent="0.25">
      <c r="A154" s="14" t="s">
        <v>393</v>
      </c>
      <c r="B154" s="14" t="s">
        <v>394</v>
      </c>
      <c r="C154" s="14" t="s">
        <v>750</v>
      </c>
      <c r="D154" s="14" t="s">
        <v>751</v>
      </c>
      <c r="E154" s="14" t="s">
        <v>1217</v>
      </c>
      <c r="F154" s="14" t="s">
        <v>1190</v>
      </c>
      <c r="G154" s="14" t="s">
        <v>425</v>
      </c>
      <c r="H154" s="14" t="s">
        <v>426</v>
      </c>
      <c r="I154" s="14" t="s">
        <v>39</v>
      </c>
      <c r="J154" s="14" t="s">
        <v>427</v>
      </c>
      <c r="K154" s="14" t="s">
        <v>428</v>
      </c>
      <c r="L154" s="14" t="s">
        <v>429</v>
      </c>
      <c r="M154" s="14" t="s">
        <v>412</v>
      </c>
      <c r="N154" s="14" t="s">
        <v>70</v>
      </c>
      <c r="O154" s="14" t="s">
        <v>430</v>
      </c>
      <c r="P154" s="14" t="s">
        <v>431</v>
      </c>
      <c r="Q154" s="14" t="s">
        <v>432</v>
      </c>
      <c r="R154" s="14" t="s">
        <v>409</v>
      </c>
      <c r="S154" s="14" t="s">
        <v>410</v>
      </c>
      <c r="T154" s="14" t="s">
        <v>398</v>
      </c>
      <c r="U154" s="14" t="s">
        <v>399</v>
      </c>
      <c r="V154" s="15">
        <v>112</v>
      </c>
      <c r="W154" s="15"/>
      <c r="X154" s="16">
        <v>112</v>
      </c>
    </row>
    <row r="155" spans="1:24" ht="17.100000000000001" hidden="1" customHeight="1" x14ac:dyDescent="0.25">
      <c r="A155" s="14" t="s">
        <v>393</v>
      </c>
      <c r="B155" s="14" t="s">
        <v>394</v>
      </c>
      <c r="C155" s="14" t="s">
        <v>750</v>
      </c>
      <c r="D155" s="14" t="s">
        <v>751</v>
      </c>
      <c r="E155" s="14" t="s">
        <v>1217</v>
      </c>
      <c r="F155" s="14" t="s">
        <v>1190</v>
      </c>
      <c r="G155" s="14" t="s">
        <v>443</v>
      </c>
      <c r="H155" s="14" t="s">
        <v>444</v>
      </c>
      <c r="I155" s="14" t="s">
        <v>40</v>
      </c>
      <c r="J155" s="14" t="s">
        <v>445</v>
      </c>
      <c r="K155" s="14" t="s">
        <v>446</v>
      </c>
      <c r="L155" s="14" t="s">
        <v>447</v>
      </c>
      <c r="M155" s="14" t="s">
        <v>412</v>
      </c>
      <c r="N155" s="14" t="s">
        <v>40</v>
      </c>
      <c r="O155" s="14" t="s">
        <v>448</v>
      </c>
      <c r="P155" s="14" t="s">
        <v>449</v>
      </c>
      <c r="Q155" s="14" t="s">
        <v>450</v>
      </c>
      <c r="R155" s="14" t="s">
        <v>409</v>
      </c>
      <c r="S155" s="14" t="s">
        <v>410</v>
      </c>
      <c r="T155" s="14" t="s">
        <v>398</v>
      </c>
      <c r="U155" s="14" t="s">
        <v>399</v>
      </c>
      <c r="V155" s="15">
        <v>656</v>
      </c>
      <c r="W155" s="15"/>
      <c r="X155" s="16">
        <v>656</v>
      </c>
    </row>
    <row r="156" spans="1:24" ht="17.100000000000001" hidden="1" customHeight="1" x14ac:dyDescent="0.25">
      <c r="A156" s="14" t="s">
        <v>393</v>
      </c>
      <c r="B156" s="14" t="s">
        <v>394</v>
      </c>
      <c r="C156" s="14" t="s">
        <v>764</v>
      </c>
      <c r="D156" s="14" t="s">
        <v>765</v>
      </c>
      <c r="E156" s="14" t="s">
        <v>1218</v>
      </c>
      <c r="F156" s="14" t="s">
        <v>1219</v>
      </c>
      <c r="G156" s="14" t="s">
        <v>401</v>
      </c>
      <c r="H156" s="14" t="s">
        <v>402</v>
      </c>
      <c r="I156" s="14" t="s">
        <v>102</v>
      </c>
      <c r="J156" s="14" t="s">
        <v>514</v>
      </c>
      <c r="K156" s="14" t="s">
        <v>515</v>
      </c>
      <c r="L156" s="14" t="s">
        <v>516</v>
      </c>
      <c r="M156" s="14" t="s">
        <v>397</v>
      </c>
      <c r="N156" s="14" t="s">
        <v>102</v>
      </c>
      <c r="O156" s="14" t="s">
        <v>517</v>
      </c>
      <c r="P156" s="14" t="s">
        <v>518</v>
      </c>
      <c r="Q156" s="14" t="s">
        <v>519</v>
      </c>
      <c r="R156" s="14" t="s">
        <v>409</v>
      </c>
      <c r="S156" s="14" t="s">
        <v>410</v>
      </c>
      <c r="T156" s="14" t="s">
        <v>601</v>
      </c>
      <c r="U156" s="14" t="s">
        <v>602</v>
      </c>
      <c r="V156" s="15">
        <v>112</v>
      </c>
      <c r="W156" s="15"/>
      <c r="X156" s="16">
        <v>112</v>
      </c>
    </row>
    <row r="157" spans="1:24" ht="17.100000000000001" hidden="1" customHeight="1" x14ac:dyDescent="0.25">
      <c r="A157" s="14" t="s">
        <v>393</v>
      </c>
      <c r="B157" s="14" t="s">
        <v>394</v>
      </c>
      <c r="C157" s="14" t="s">
        <v>764</v>
      </c>
      <c r="D157" s="14" t="s">
        <v>765</v>
      </c>
      <c r="E157" s="14" t="s">
        <v>1218</v>
      </c>
      <c r="F157" s="14" t="s">
        <v>1219</v>
      </c>
      <c r="G157" s="14" t="s">
        <v>401</v>
      </c>
      <c r="H157" s="14" t="s">
        <v>402</v>
      </c>
      <c r="I157" s="14" t="s">
        <v>520</v>
      </c>
      <c r="J157" s="14" t="s">
        <v>514</v>
      </c>
      <c r="K157" s="14" t="s">
        <v>515</v>
      </c>
      <c r="L157" s="14" t="s">
        <v>516</v>
      </c>
      <c r="M157" s="14" t="s">
        <v>400</v>
      </c>
      <c r="N157" s="14" t="s">
        <v>102</v>
      </c>
      <c r="O157" s="14" t="s">
        <v>517</v>
      </c>
      <c r="P157" s="14" t="s">
        <v>518</v>
      </c>
      <c r="Q157" s="14" t="s">
        <v>519</v>
      </c>
      <c r="R157" s="14" t="s">
        <v>409</v>
      </c>
      <c r="S157" s="14" t="s">
        <v>410</v>
      </c>
      <c r="T157" s="14" t="s">
        <v>601</v>
      </c>
      <c r="U157" s="14" t="s">
        <v>602</v>
      </c>
      <c r="V157" s="15">
        <v>112</v>
      </c>
      <c r="W157" s="15"/>
      <c r="X157" s="16">
        <v>112</v>
      </c>
    </row>
    <row r="158" spans="1:24" ht="17.100000000000001" hidden="1" customHeight="1" x14ac:dyDescent="0.25">
      <c r="A158" s="14" t="s">
        <v>393</v>
      </c>
      <c r="B158" s="14" t="s">
        <v>394</v>
      </c>
      <c r="C158" s="14" t="s">
        <v>764</v>
      </c>
      <c r="D158" s="14" t="s">
        <v>765</v>
      </c>
      <c r="E158" s="14" t="s">
        <v>1218</v>
      </c>
      <c r="F158" s="14" t="s">
        <v>1219</v>
      </c>
      <c r="G158" s="14" t="s">
        <v>401</v>
      </c>
      <c r="H158" s="14" t="s">
        <v>402</v>
      </c>
      <c r="I158" s="14" t="s">
        <v>603</v>
      </c>
      <c r="J158" s="14" t="s">
        <v>604</v>
      </c>
      <c r="K158" s="14" t="s">
        <v>605</v>
      </c>
      <c r="L158" s="14" t="s">
        <v>606</v>
      </c>
      <c r="M158" s="14" t="s">
        <v>412</v>
      </c>
      <c r="N158" s="14" t="s">
        <v>151</v>
      </c>
      <c r="O158" s="14" t="s">
        <v>607</v>
      </c>
      <c r="P158" s="14" t="s">
        <v>608</v>
      </c>
      <c r="Q158" s="14" t="s">
        <v>609</v>
      </c>
      <c r="R158" s="14" t="s">
        <v>409</v>
      </c>
      <c r="S158" s="14" t="s">
        <v>410</v>
      </c>
      <c r="T158" s="14" t="s">
        <v>601</v>
      </c>
      <c r="U158" s="14" t="s">
        <v>602</v>
      </c>
      <c r="V158" s="15">
        <v>56</v>
      </c>
      <c r="W158" s="15"/>
      <c r="X158" s="16">
        <v>56</v>
      </c>
    </row>
    <row r="159" spans="1:24" ht="17.100000000000001" hidden="1" customHeight="1" x14ac:dyDescent="0.25">
      <c r="A159" s="14" t="s">
        <v>393</v>
      </c>
      <c r="B159" s="14" t="s">
        <v>394</v>
      </c>
      <c r="C159" s="14" t="s">
        <v>764</v>
      </c>
      <c r="D159" s="14" t="s">
        <v>765</v>
      </c>
      <c r="E159" s="14" t="s">
        <v>1218</v>
      </c>
      <c r="F159" s="14" t="s">
        <v>1219</v>
      </c>
      <c r="G159" s="14" t="s">
        <v>401</v>
      </c>
      <c r="H159" s="14" t="s">
        <v>402</v>
      </c>
      <c r="I159" s="14" t="s">
        <v>463</v>
      </c>
      <c r="J159" s="14" t="s">
        <v>464</v>
      </c>
      <c r="K159" s="14" t="s">
        <v>465</v>
      </c>
      <c r="L159" s="14" t="s">
        <v>466</v>
      </c>
      <c r="M159" s="14" t="s">
        <v>397</v>
      </c>
      <c r="N159" s="14" t="s">
        <v>107</v>
      </c>
      <c r="O159" s="14" t="s">
        <v>467</v>
      </c>
      <c r="P159" s="14" t="s">
        <v>468</v>
      </c>
      <c r="Q159" s="14" t="s">
        <v>469</v>
      </c>
      <c r="R159" s="14" t="s">
        <v>409</v>
      </c>
      <c r="S159" s="14" t="s">
        <v>410</v>
      </c>
      <c r="T159" s="14" t="s">
        <v>601</v>
      </c>
      <c r="U159" s="14" t="s">
        <v>602</v>
      </c>
      <c r="V159" s="15">
        <v>1008</v>
      </c>
      <c r="W159" s="15"/>
      <c r="X159" s="16">
        <v>1008</v>
      </c>
    </row>
    <row r="160" spans="1:24" ht="17.100000000000001" hidden="1" customHeight="1" x14ac:dyDescent="0.25">
      <c r="A160" s="14" t="s">
        <v>393</v>
      </c>
      <c r="B160" s="14" t="s">
        <v>394</v>
      </c>
      <c r="C160" s="14" t="s">
        <v>764</v>
      </c>
      <c r="D160" s="14" t="s">
        <v>765</v>
      </c>
      <c r="E160" s="14" t="s">
        <v>1218</v>
      </c>
      <c r="F160" s="14" t="s">
        <v>1219</v>
      </c>
      <c r="G160" s="14" t="s">
        <v>401</v>
      </c>
      <c r="H160" s="14" t="s">
        <v>402</v>
      </c>
      <c r="I160" s="14" t="s">
        <v>111</v>
      </c>
      <c r="J160" s="14" t="s">
        <v>547</v>
      </c>
      <c r="K160" s="14" t="s">
        <v>548</v>
      </c>
      <c r="L160" s="14" t="s">
        <v>549</v>
      </c>
      <c r="M160" s="14" t="s">
        <v>397</v>
      </c>
      <c r="N160" s="14" t="s">
        <v>111</v>
      </c>
      <c r="O160" s="14" t="s">
        <v>550</v>
      </c>
      <c r="P160" s="14" t="s">
        <v>551</v>
      </c>
      <c r="Q160" s="14" t="s">
        <v>552</v>
      </c>
      <c r="R160" s="14" t="s">
        <v>409</v>
      </c>
      <c r="S160" s="14" t="s">
        <v>410</v>
      </c>
      <c r="T160" s="14" t="s">
        <v>601</v>
      </c>
      <c r="U160" s="14" t="s">
        <v>602</v>
      </c>
      <c r="V160" s="15">
        <v>1350</v>
      </c>
      <c r="W160" s="15"/>
      <c r="X160" s="16">
        <v>1350</v>
      </c>
    </row>
    <row r="161" spans="1:24" ht="17.100000000000001" hidden="1" customHeight="1" x14ac:dyDescent="0.25">
      <c r="A161" s="14" t="s">
        <v>393</v>
      </c>
      <c r="B161" s="14" t="s">
        <v>394</v>
      </c>
      <c r="C161" s="14" t="s">
        <v>764</v>
      </c>
      <c r="D161" s="14" t="s">
        <v>765</v>
      </c>
      <c r="E161" s="14" t="s">
        <v>1218</v>
      </c>
      <c r="F161" s="14" t="s">
        <v>1219</v>
      </c>
      <c r="G161" s="14" t="s">
        <v>401</v>
      </c>
      <c r="H161" s="14" t="s">
        <v>402</v>
      </c>
      <c r="I161" s="14" t="s">
        <v>766</v>
      </c>
      <c r="J161" s="14" t="s">
        <v>767</v>
      </c>
      <c r="K161" s="14" t="s">
        <v>768</v>
      </c>
      <c r="L161" s="14" t="s">
        <v>769</v>
      </c>
      <c r="M161" s="14" t="s">
        <v>397</v>
      </c>
      <c r="N161" s="14" t="s">
        <v>122</v>
      </c>
      <c r="O161" s="14" t="s">
        <v>770</v>
      </c>
      <c r="P161" s="14" t="s">
        <v>771</v>
      </c>
      <c r="Q161" s="14" t="s">
        <v>772</v>
      </c>
      <c r="R161" s="14" t="s">
        <v>409</v>
      </c>
      <c r="S161" s="14" t="s">
        <v>410</v>
      </c>
      <c r="T161" s="14" t="s">
        <v>601</v>
      </c>
      <c r="U161" s="14" t="s">
        <v>602</v>
      </c>
      <c r="V161" s="15">
        <v>728</v>
      </c>
      <c r="W161" s="15"/>
      <c r="X161" s="16">
        <v>728</v>
      </c>
    </row>
    <row r="162" spans="1:24" ht="17.100000000000001" hidden="1" customHeight="1" x14ac:dyDescent="0.25">
      <c r="A162" s="14" t="s">
        <v>393</v>
      </c>
      <c r="B162" s="14" t="s">
        <v>394</v>
      </c>
      <c r="C162" s="14" t="s">
        <v>764</v>
      </c>
      <c r="D162" s="14" t="s">
        <v>765</v>
      </c>
      <c r="E162" s="14" t="s">
        <v>1218</v>
      </c>
      <c r="F162" s="14" t="s">
        <v>1219</v>
      </c>
      <c r="G162" s="14" t="s">
        <v>425</v>
      </c>
      <c r="H162" s="14" t="s">
        <v>426</v>
      </c>
      <c r="I162" s="14" t="s">
        <v>42</v>
      </c>
      <c r="J162" s="14" t="s">
        <v>773</v>
      </c>
      <c r="K162" s="14" t="s">
        <v>774</v>
      </c>
      <c r="L162" s="14" t="s">
        <v>775</v>
      </c>
      <c r="M162" s="14" t="s">
        <v>412</v>
      </c>
      <c r="N162" s="14" t="s">
        <v>42</v>
      </c>
      <c r="O162" s="14" t="s">
        <v>776</v>
      </c>
      <c r="P162" s="14" t="s">
        <v>777</v>
      </c>
      <c r="Q162" s="14" t="s">
        <v>778</v>
      </c>
      <c r="R162" s="14" t="s">
        <v>409</v>
      </c>
      <c r="S162" s="14" t="s">
        <v>410</v>
      </c>
      <c r="T162" s="14" t="s">
        <v>601</v>
      </c>
      <c r="U162" s="14" t="s">
        <v>602</v>
      </c>
      <c r="V162" s="15">
        <v>392</v>
      </c>
      <c r="W162" s="15"/>
      <c r="X162" s="16">
        <v>392</v>
      </c>
    </row>
    <row r="163" spans="1:24" ht="17.100000000000001" hidden="1" customHeight="1" x14ac:dyDescent="0.25">
      <c r="A163" s="14" t="s">
        <v>393</v>
      </c>
      <c r="B163" s="14" t="s">
        <v>394</v>
      </c>
      <c r="C163" s="14" t="s">
        <v>764</v>
      </c>
      <c r="D163" s="14" t="s">
        <v>765</v>
      </c>
      <c r="E163" s="14" t="s">
        <v>1218</v>
      </c>
      <c r="F163" s="14" t="s">
        <v>1219</v>
      </c>
      <c r="G163" s="14" t="s">
        <v>425</v>
      </c>
      <c r="H163" s="14" t="s">
        <v>426</v>
      </c>
      <c r="I163" s="14" t="s">
        <v>56</v>
      </c>
      <c r="J163" s="14" t="s">
        <v>779</v>
      </c>
      <c r="K163" s="14" t="s">
        <v>780</v>
      </c>
      <c r="L163" s="14" t="s">
        <v>781</v>
      </c>
      <c r="M163" s="14" t="s">
        <v>397</v>
      </c>
      <c r="N163" s="14" t="s">
        <v>56</v>
      </c>
      <c r="O163" s="14" t="s">
        <v>782</v>
      </c>
      <c r="P163" s="14" t="s">
        <v>783</v>
      </c>
      <c r="Q163" s="14" t="s">
        <v>784</v>
      </c>
      <c r="R163" s="14" t="s">
        <v>409</v>
      </c>
      <c r="S163" s="14" t="s">
        <v>410</v>
      </c>
      <c r="T163" s="14" t="s">
        <v>601</v>
      </c>
      <c r="U163" s="14" t="s">
        <v>602</v>
      </c>
      <c r="V163" s="15">
        <v>918</v>
      </c>
      <c r="W163" s="15"/>
      <c r="X163" s="16">
        <v>918</v>
      </c>
    </row>
    <row r="164" spans="1:24" ht="17.100000000000001" hidden="1" customHeight="1" x14ac:dyDescent="0.25">
      <c r="A164" s="14" t="s">
        <v>393</v>
      </c>
      <c r="B164" s="14" t="s">
        <v>394</v>
      </c>
      <c r="C164" s="14" t="s">
        <v>764</v>
      </c>
      <c r="D164" s="14" t="s">
        <v>765</v>
      </c>
      <c r="E164" s="14" t="s">
        <v>1218</v>
      </c>
      <c r="F164" s="14" t="s">
        <v>1219</v>
      </c>
      <c r="G164" s="14" t="s">
        <v>433</v>
      </c>
      <c r="H164" s="14" t="s">
        <v>434</v>
      </c>
      <c r="I164" s="14" t="s">
        <v>435</v>
      </c>
      <c r="J164" s="14" t="s">
        <v>436</v>
      </c>
      <c r="K164" s="14" t="s">
        <v>437</v>
      </c>
      <c r="L164" s="14" t="s">
        <v>438</v>
      </c>
      <c r="M164" s="14" t="s">
        <v>412</v>
      </c>
      <c r="N164" s="14" t="s">
        <v>150</v>
      </c>
      <c r="O164" s="14" t="s">
        <v>439</v>
      </c>
      <c r="P164" s="14" t="s">
        <v>440</v>
      </c>
      <c r="Q164" s="14" t="s">
        <v>441</v>
      </c>
      <c r="R164" s="14" t="s">
        <v>409</v>
      </c>
      <c r="S164" s="14" t="s">
        <v>410</v>
      </c>
      <c r="T164" s="14" t="s">
        <v>601</v>
      </c>
      <c r="U164" s="14" t="s">
        <v>602</v>
      </c>
      <c r="V164" s="15">
        <v>3752</v>
      </c>
      <c r="W164" s="15">
        <v>112</v>
      </c>
      <c r="X164" s="16">
        <v>3752</v>
      </c>
    </row>
    <row r="165" spans="1:24" ht="17.100000000000001" hidden="1" customHeight="1" x14ac:dyDescent="0.25">
      <c r="A165" s="14" t="s">
        <v>393</v>
      </c>
      <c r="B165" s="14" t="s">
        <v>394</v>
      </c>
      <c r="C165" s="14" t="s">
        <v>1220</v>
      </c>
      <c r="D165" s="14" t="s">
        <v>1221</v>
      </c>
      <c r="E165" s="14" t="s">
        <v>1222</v>
      </c>
      <c r="F165" s="14" t="s">
        <v>1223</v>
      </c>
      <c r="G165" s="14" t="s">
        <v>401</v>
      </c>
      <c r="H165" s="14" t="s">
        <v>402</v>
      </c>
      <c r="I165" s="14" t="s">
        <v>31</v>
      </c>
      <c r="J165" s="14" t="s">
        <v>474</v>
      </c>
      <c r="K165" s="14" t="s">
        <v>475</v>
      </c>
      <c r="L165" s="14" t="s">
        <v>476</v>
      </c>
      <c r="M165" s="14" t="s">
        <v>397</v>
      </c>
      <c r="N165" s="14" t="s">
        <v>31</v>
      </c>
      <c r="O165" s="14" t="s">
        <v>477</v>
      </c>
      <c r="P165" s="14" t="s">
        <v>478</v>
      </c>
      <c r="Q165" s="14" t="s">
        <v>479</v>
      </c>
      <c r="R165" s="14" t="s">
        <v>409</v>
      </c>
      <c r="S165" s="14" t="s">
        <v>410</v>
      </c>
      <c r="T165" s="14" t="s">
        <v>1194</v>
      </c>
      <c r="U165" s="14" t="s">
        <v>1195</v>
      </c>
      <c r="V165" s="15"/>
      <c r="W165" s="15"/>
      <c r="X165" s="16">
        <v>4917</v>
      </c>
    </row>
    <row r="166" spans="1:24" ht="17.100000000000001" hidden="1" customHeight="1" x14ac:dyDescent="0.25">
      <c r="A166" s="14" t="s">
        <v>393</v>
      </c>
      <c r="B166" s="14" t="s">
        <v>394</v>
      </c>
      <c r="C166" s="14" t="s">
        <v>1220</v>
      </c>
      <c r="D166" s="14" t="s">
        <v>1221</v>
      </c>
      <c r="E166" s="14" t="s">
        <v>1222</v>
      </c>
      <c r="F166" s="14" t="s">
        <v>1223</v>
      </c>
      <c r="G166" s="14" t="s">
        <v>401</v>
      </c>
      <c r="H166" s="14" t="s">
        <v>402</v>
      </c>
      <c r="I166" s="14" t="s">
        <v>53</v>
      </c>
      <c r="J166" s="14" t="s">
        <v>493</v>
      </c>
      <c r="K166" s="14" t="s">
        <v>494</v>
      </c>
      <c r="L166" s="14" t="s">
        <v>415</v>
      </c>
      <c r="M166" s="14" t="s">
        <v>397</v>
      </c>
      <c r="N166" s="14" t="s">
        <v>416</v>
      </c>
      <c r="O166" s="14" t="s">
        <v>417</v>
      </c>
      <c r="P166" s="14" t="s">
        <v>495</v>
      </c>
      <c r="Q166" s="14" t="s">
        <v>496</v>
      </c>
      <c r="R166" s="14" t="s">
        <v>409</v>
      </c>
      <c r="S166" s="14" t="s">
        <v>410</v>
      </c>
      <c r="T166" s="14" t="s">
        <v>1194</v>
      </c>
      <c r="U166" s="14" t="s">
        <v>1195</v>
      </c>
      <c r="V166" s="15"/>
      <c r="W166" s="15"/>
      <c r="X166" s="16">
        <v>196</v>
      </c>
    </row>
    <row r="167" spans="1:24" ht="17.100000000000001" hidden="1" customHeight="1" x14ac:dyDescent="0.25">
      <c r="A167" s="14" t="s">
        <v>393</v>
      </c>
      <c r="B167" s="14" t="s">
        <v>394</v>
      </c>
      <c r="C167" s="14" t="s">
        <v>1220</v>
      </c>
      <c r="D167" s="14" t="s">
        <v>1221</v>
      </c>
      <c r="E167" s="14" t="s">
        <v>1222</v>
      </c>
      <c r="F167" s="14" t="s">
        <v>1223</v>
      </c>
      <c r="G167" s="14" t="s">
        <v>401</v>
      </c>
      <c r="H167" s="14" t="s">
        <v>402</v>
      </c>
      <c r="I167" s="14" t="s">
        <v>520</v>
      </c>
      <c r="J167" s="14" t="s">
        <v>514</v>
      </c>
      <c r="K167" s="14" t="s">
        <v>515</v>
      </c>
      <c r="L167" s="14" t="s">
        <v>516</v>
      </c>
      <c r="M167" s="14" t="s">
        <v>400</v>
      </c>
      <c r="N167" s="14" t="s">
        <v>102</v>
      </c>
      <c r="O167" s="14" t="s">
        <v>517</v>
      </c>
      <c r="P167" s="14" t="s">
        <v>518</v>
      </c>
      <c r="Q167" s="14" t="s">
        <v>519</v>
      </c>
      <c r="R167" s="14" t="s">
        <v>409</v>
      </c>
      <c r="S167" s="14" t="s">
        <v>410</v>
      </c>
      <c r="T167" s="14" t="s">
        <v>1194</v>
      </c>
      <c r="U167" s="14" t="s">
        <v>1195</v>
      </c>
      <c r="V167" s="15"/>
      <c r="W167" s="15"/>
      <c r="X167" s="16">
        <v>94</v>
      </c>
    </row>
    <row r="168" spans="1:24" ht="17.100000000000001" hidden="1" customHeight="1" x14ac:dyDescent="0.25">
      <c r="A168" s="14" t="s">
        <v>393</v>
      </c>
      <c r="B168" s="14" t="s">
        <v>394</v>
      </c>
      <c r="C168" s="14" t="s">
        <v>1220</v>
      </c>
      <c r="D168" s="14" t="s">
        <v>1221</v>
      </c>
      <c r="E168" s="14" t="s">
        <v>1222</v>
      </c>
      <c r="F168" s="14" t="s">
        <v>1223</v>
      </c>
      <c r="G168" s="14" t="s">
        <v>433</v>
      </c>
      <c r="H168" s="14" t="s">
        <v>434</v>
      </c>
      <c r="I168" s="14" t="s">
        <v>435</v>
      </c>
      <c r="J168" s="14" t="s">
        <v>436</v>
      </c>
      <c r="K168" s="14" t="s">
        <v>437</v>
      </c>
      <c r="L168" s="14" t="s">
        <v>438</v>
      </c>
      <c r="M168" s="14" t="s">
        <v>412</v>
      </c>
      <c r="N168" s="14" t="s">
        <v>150</v>
      </c>
      <c r="O168" s="14" t="s">
        <v>439</v>
      </c>
      <c r="P168" s="14" t="s">
        <v>440</v>
      </c>
      <c r="Q168" s="14" t="s">
        <v>441</v>
      </c>
      <c r="R168" s="14" t="s">
        <v>409</v>
      </c>
      <c r="S168" s="14" t="s">
        <v>410</v>
      </c>
      <c r="T168" s="14" t="s">
        <v>1194</v>
      </c>
      <c r="U168" s="14" t="s">
        <v>1195</v>
      </c>
      <c r="V168" s="15"/>
      <c r="W168" s="15"/>
      <c r="X168" s="16">
        <v>4760</v>
      </c>
    </row>
    <row r="169" spans="1:24" ht="17.100000000000001" hidden="1" customHeight="1" x14ac:dyDescent="0.25">
      <c r="A169" s="14" t="s">
        <v>393</v>
      </c>
      <c r="B169" s="14" t="s">
        <v>394</v>
      </c>
      <c r="C169" s="14" t="s">
        <v>1220</v>
      </c>
      <c r="D169" s="14" t="s">
        <v>1221</v>
      </c>
      <c r="E169" s="14" t="s">
        <v>1222</v>
      </c>
      <c r="F169" s="14" t="s">
        <v>1223</v>
      </c>
      <c r="G169" s="14" t="s">
        <v>433</v>
      </c>
      <c r="H169" s="14" t="s">
        <v>434</v>
      </c>
      <c r="I169" s="14" t="s">
        <v>614</v>
      </c>
      <c r="J169" s="14" t="s">
        <v>615</v>
      </c>
      <c r="K169" s="14" t="s">
        <v>616</v>
      </c>
      <c r="L169" s="14" t="s">
        <v>617</v>
      </c>
      <c r="M169" s="14" t="s">
        <v>412</v>
      </c>
      <c r="N169" s="14" t="s">
        <v>152</v>
      </c>
      <c r="O169" s="14" t="s">
        <v>618</v>
      </c>
      <c r="P169" s="14" t="s">
        <v>619</v>
      </c>
      <c r="Q169" s="14" t="s">
        <v>620</v>
      </c>
      <c r="R169" s="14" t="s">
        <v>409</v>
      </c>
      <c r="S169" s="14" t="s">
        <v>410</v>
      </c>
      <c r="T169" s="14" t="s">
        <v>1194</v>
      </c>
      <c r="U169" s="14" t="s">
        <v>1195</v>
      </c>
      <c r="V169" s="15"/>
      <c r="W169" s="15"/>
      <c r="X169" s="16">
        <v>220</v>
      </c>
    </row>
    <row r="170" spans="1:24" ht="17.100000000000001" hidden="1" customHeight="1" x14ac:dyDescent="0.25">
      <c r="A170" s="14" t="s">
        <v>393</v>
      </c>
      <c r="B170" s="14" t="s">
        <v>394</v>
      </c>
      <c r="C170" s="14" t="s">
        <v>785</v>
      </c>
      <c r="D170" s="14" t="s">
        <v>786</v>
      </c>
      <c r="E170" s="14" t="s">
        <v>1224</v>
      </c>
      <c r="F170" s="14" t="s">
        <v>1225</v>
      </c>
      <c r="G170" s="14" t="s">
        <v>401</v>
      </c>
      <c r="H170" s="14" t="s">
        <v>402</v>
      </c>
      <c r="I170" s="14" t="s">
        <v>752</v>
      </c>
      <c r="J170" s="14" t="s">
        <v>19</v>
      </c>
      <c r="K170" s="14" t="s">
        <v>753</v>
      </c>
      <c r="L170" s="14" t="s">
        <v>754</v>
      </c>
      <c r="M170" s="14" t="s">
        <v>412</v>
      </c>
      <c r="N170" s="14" t="s">
        <v>10</v>
      </c>
      <c r="O170" s="14" t="s">
        <v>755</v>
      </c>
      <c r="P170" s="14" t="s">
        <v>756</v>
      </c>
      <c r="Q170" s="14" t="s">
        <v>757</v>
      </c>
      <c r="R170" s="14" t="s">
        <v>409</v>
      </c>
      <c r="S170" s="14" t="s">
        <v>410</v>
      </c>
      <c r="T170" s="14" t="s">
        <v>650</v>
      </c>
      <c r="U170" s="14" t="s">
        <v>651</v>
      </c>
      <c r="V170" s="15">
        <v>112</v>
      </c>
      <c r="W170" s="15"/>
      <c r="X170" s="16">
        <v>112</v>
      </c>
    </row>
    <row r="171" spans="1:24" ht="17.100000000000001" hidden="1" customHeight="1" x14ac:dyDescent="0.25">
      <c r="A171" s="14" t="s">
        <v>393</v>
      </c>
      <c r="B171" s="14" t="s">
        <v>394</v>
      </c>
      <c r="C171" s="14" t="s">
        <v>785</v>
      </c>
      <c r="D171" s="14" t="s">
        <v>786</v>
      </c>
      <c r="E171" s="14" t="s">
        <v>1224</v>
      </c>
      <c r="F171" s="14" t="s">
        <v>1225</v>
      </c>
      <c r="G171" s="14" t="s">
        <v>401</v>
      </c>
      <c r="H171" s="14" t="s">
        <v>402</v>
      </c>
      <c r="I171" s="14" t="s">
        <v>53</v>
      </c>
      <c r="J171" s="14" t="s">
        <v>493</v>
      </c>
      <c r="K171" s="14" t="s">
        <v>494</v>
      </c>
      <c r="L171" s="14" t="s">
        <v>415</v>
      </c>
      <c r="M171" s="14" t="s">
        <v>397</v>
      </c>
      <c r="N171" s="14" t="s">
        <v>416</v>
      </c>
      <c r="O171" s="14" t="s">
        <v>417</v>
      </c>
      <c r="P171" s="14" t="s">
        <v>495</v>
      </c>
      <c r="Q171" s="14" t="s">
        <v>496</v>
      </c>
      <c r="R171" s="14" t="s">
        <v>409</v>
      </c>
      <c r="S171" s="14" t="s">
        <v>410</v>
      </c>
      <c r="T171" s="14" t="s">
        <v>650</v>
      </c>
      <c r="U171" s="14" t="s">
        <v>651</v>
      </c>
      <c r="V171" s="15">
        <v>224</v>
      </c>
      <c r="W171" s="15"/>
      <c r="X171" s="16">
        <v>224</v>
      </c>
    </row>
    <row r="172" spans="1:24" ht="17.100000000000001" hidden="1" customHeight="1" x14ac:dyDescent="0.25">
      <c r="A172" s="14" t="s">
        <v>393</v>
      </c>
      <c r="B172" s="14" t="s">
        <v>394</v>
      </c>
      <c r="C172" s="14" t="s">
        <v>785</v>
      </c>
      <c r="D172" s="14" t="s">
        <v>786</v>
      </c>
      <c r="E172" s="14" t="s">
        <v>1224</v>
      </c>
      <c r="F172" s="14" t="s">
        <v>1225</v>
      </c>
      <c r="G172" s="14" t="s">
        <v>401</v>
      </c>
      <c r="H172" s="14" t="s">
        <v>402</v>
      </c>
      <c r="I172" s="14" t="s">
        <v>99</v>
      </c>
      <c r="J172" s="14" t="s">
        <v>787</v>
      </c>
      <c r="K172" s="14" t="s">
        <v>788</v>
      </c>
      <c r="L172" s="14" t="s">
        <v>789</v>
      </c>
      <c r="M172" s="14" t="s">
        <v>412</v>
      </c>
      <c r="N172" s="14" t="s">
        <v>99</v>
      </c>
      <c r="O172" s="14" t="s">
        <v>790</v>
      </c>
      <c r="P172" s="14" t="s">
        <v>791</v>
      </c>
      <c r="Q172" s="14" t="s">
        <v>792</v>
      </c>
      <c r="R172" s="14" t="s">
        <v>409</v>
      </c>
      <c r="S172" s="14" t="s">
        <v>410</v>
      </c>
      <c r="T172" s="14" t="s">
        <v>650</v>
      </c>
      <c r="U172" s="14" t="s">
        <v>651</v>
      </c>
      <c r="V172" s="15">
        <v>32</v>
      </c>
      <c r="W172" s="15"/>
      <c r="X172" s="16">
        <v>32</v>
      </c>
    </row>
    <row r="173" spans="1:24" ht="17.100000000000001" hidden="1" customHeight="1" x14ac:dyDescent="0.25">
      <c r="A173" s="14" t="s">
        <v>393</v>
      </c>
      <c r="B173" s="14" t="s">
        <v>394</v>
      </c>
      <c r="C173" s="14" t="s">
        <v>785</v>
      </c>
      <c r="D173" s="14" t="s">
        <v>786</v>
      </c>
      <c r="E173" s="14" t="s">
        <v>1224</v>
      </c>
      <c r="F173" s="14" t="s">
        <v>1225</v>
      </c>
      <c r="G173" s="14" t="s">
        <v>401</v>
      </c>
      <c r="H173" s="14" t="s">
        <v>402</v>
      </c>
      <c r="I173" s="14" t="s">
        <v>793</v>
      </c>
      <c r="J173" s="14" t="s">
        <v>794</v>
      </c>
      <c r="K173" s="14" t="s">
        <v>795</v>
      </c>
      <c r="L173" s="14" t="s">
        <v>796</v>
      </c>
      <c r="M173" s="14" t="s">
        <v>400</v>
      </c>
      <c r="N173" s="14" t="s">
        <v>100</v>
      </c>
      <c r="O173" s="14" t="s">
        <v>797</v>
      </c>
      <c r="P173" s="14" t="s">
        <v>798</v>
      </c>
      <c r="Q173" s="14" t="s">
        <v>799</v>
      </c>
      <c r="R173" s="14" t="s">
        <v>409</v>
      </c>
      <c r="S173" s="14" t="s">
        <v>410</v>
      </c>
      <c r="T173" s="14" t="s">
        <v>650</v>
      </c>
      <c r="U173" s="14" t="s">
        <v>651</v>
      </c>
      <c r="V173" s="15">
        <v>112</v>
      </c>
      <c r="W173" s="15"/>
      <c r="X173" s="16">
        <v>112</v>
      </c>
    </row>
    <row r="174" spans="1:24" ht="17.100000000000001" hidden="1" customHeight="1" x14ac:dyDescent="0.25">
      <c r="A174" s="14" t="s">
        <v>393</v>
      </c>
      <c r="B174" s="14" t="s">
        <v>394</v>
      </c>
      <c r="C174" s="14" t="s">
        <v>785</v>
      </c>
      <c r="D174" s="14" t="s">
        <v>786</v>
      </c>
      <c r="E174" s="14" t="s">
        <v>1224</v>
      </c>
      <c r="F174" s="14" t="s">
        <v>1225</v>
      </c>
      <c r="G174" s="14" t="s">
        <v>401</v>
      </c>
      <c r="H174" s="14" t="s">
        <v>402</v>
      </c>
      <c r="I174" s="14" t="s">
        <v>135</v>
      </c>
      <c r="J174" s="14" t="s">
        <v>638</v>
      </c>
      <c r="K174" s="14" t="s">
        <v>639</v>
      </c>
      <c r="L174" s="14" t="s">
        <v>511</v>
      </c>
      <c r="M174" s="14" t="s">
        <v>397</v>
      </c>
      <c r="N174" s="14" t="s">
        <v>104</v>
      </c>
      <c r="O174" s="14" t="s">
        <v>512</v>
      </c>
      <c r="P174" s="14" t="s">
        <v>640</v>
      </c>
      <c r="Q174" s="14" t="s">
        <v>641</v>
      </c>
      <c r="R174" s="14" t="s">
        <v>409</v>
      </c>
      <c r="S174" s="14" t="s">
        <v>410</v>
      </c>
      <c r="T174" s="14" t="s">
        <v>650</v>
      </c>
      <c r="U174" s="14" t="s">
        <v>651</v>
      </c>
      <c r="V174" s="15">
        <v>392</v>
      </c>
      <c r="W174" s="15"/>
      <c r="X174" s="16">
        <v>392</v>
      </c>
    </row>
    <row r="175" spans="1:24" ht="17.100000000000001" hidden="1" customHeight="1" x14ac:dyDescent="0.25">
      <c r="A175" s="14" t="s">
        <v>393</v>
      </c>
      <c r="B175" s="14" t="s">
        <v>394</v>
      </c>
      <c r="C175" s="14" t="s">
        <v>785</v>
      </c>
      <c r="D175" s="14" t="s">
        <v>786</v>
      </c>
      <c r="E175" s="14" t="s">
        <v>1224</v>
      </c>
      <c r="F175" s="14" t="s">
        <v>1225</v>
      </c>
      <c r="G175" s="14" t="s">
        <v>401</v>
      </c>
      <c r="H175" s="14" t="s">
        <v>402</v>
      </c>
      <c r="I175" s="14" t="s">
        <v>520</v>
      </c>
      <c r="J175" s="14" t="s">
        <v>514</v>
      </c>
      <c r="K175" s="14" t="s">
        <v>515</v>
      </c>
      <c r="L175" s="14" t="s">
        <v>516</v>
      </c>
      <c r="M175" s="14" t="s">
        <v>400</v>
      </c>
      <c r="N175" s="14" t="s">
        <v>102</v>
      </c>
      <c r="O175" s="14" t="s">
        <v>517</v>
      </c>
      <c r="P175" s="14" t="s">
        <v>518</v>
      </c>
      <c r="Q175" s="14" t="s">
        <v>519</v>
      </c>
      <c r="R175" s="14" t="s">
        <v>409</v>
      </c>
      <c r="S175" s="14" t="s">
        <v>410</v>
      </c>
      <c r="T175" s="14" t="s">
        <v>650</v>
      </c>
      <c r="U175" s="14" t="s">
        <v>651</v>
      </c>
      <c r="V175" s="15">
        <v>56</v>
      </c>
      <c r="W175" s="15"/>
      <c r="X175" s="16">
        <v>56</v>
      </c>
    </row>
    <row r="176" spans="1:24" ht="17.100000000000001" hidden="1" customHeight="1" x14ac:dyDescent="0.25">
      <c r="A176" s="14" t="s">
        <v>393</v>
      </c>
      <c r="B176" s="14" t="s">
        <v>394</v>
      </c>
      <c r="C176" s="14" t="s">
        <v>785</v>
      </c>
      <c r="D176" s="14" t="s">
        <v>786</v>
      </c>
      <c r="E176" s="14" t="s">
        <v>1224</v>
      </c>
      <c r="F176" s="14" t="s">
        <v>1225</v>
      </c>
      <c r="G176" s="14" t="s">
        <v>401</v>
      </c>
      <c r="H176" s="14" t="s">
        <v>402</v>
      </c>
      <c r="I176" s="14" t="s">
        <v>114</v>
      </c>
      <c r="J176" s="14" t="s">
        <v>642</v>
      </c>
      <c r="K176" s="14" t="s">
        <v>643</v>
      </c>
      <c r="L176" s="14" t="s">
        <v>644</v>
      </c>
      <c r="M176" s="14" t="s">
        <v>397</v>
      </c>
      <c r="N176" s="14" t="s">
        <v>114</v>
      </c>
      <c r="O176" s="14" t="s">
        <v>645</v>
      </c>
      <c r="P176" s="14" t="s">
        <v>646</v>
      </c>
      <c r="Q176" s="14" t="s">
        <v>647</v>
      </c>
      <c r="R176" s="14" t="s">
        <v>409</v>
      </c>
      <c r="S176" s="14" t="s">
        <v>410</v>
      </c>
      <c r="T176" s="14" t="s">
        <v>650</v>
      </c>
      <c r="U176" s="14" t="s">
        <v>651</v>
      </c>
      <c r="V176" s="15">
        <v>392</v>
      </c>
      <c r="W176" s="15"/>
      <c r="X176" s="16">
        <v>392</v>
      </c>
    </row>
    <row r="177" spans="1:24" ht="17.100000000000001" hidden="1" customHeight="1" x14ac:dyDescent="0.25">
      <c r="A177" s="14" t="s">
        <v>393</v>
      </c>
      <c r="B177" s="14" t="s">
        <v>394</v>
      </c>
      <c r="C177" s="14" t="s">
        <v>785</v>
      </c>
      <c r="D177" s="14" t="s">
        <v>786</v>
      </c>
      <c r="E177" s="14" t="s">
        <v>1224</v>
      </c>
      <c r="F177" s="14" t="s">
        <v>1225</v>
      </c>
      <c r="G177" s="14" t="s">
        <v>425</v>
      </c>
      <c r="H177" s="14" t="s">
        <v>426</v>
      </c>
      <c r="I177" s="14" t="s">
        <v>41</v>
      </c>
      <c r="J177" s="14" t="s">
        <v>758</v>
      </c>
      <c r="K177" s="14" t="s">
        <v>759</v>
      </c>
      <c r="L177" s="14" t="s">
        <v>760</v>
      </c>
      <c r="M177" s="14" t="s">
        <v>412</v>
      </c>
      <c r="N177" s="14" t="s">
        <v>71</v>
      </c>
      <c r="O177" s="14" t="s">
        <v>761</v>
      </c>
      <c r="P177" s="14" t="s">
        <v>762</v>
      </c>
      <c r="Q177" s="14" t="s">
        <v>763</v>
      </c>
      <c r="R177" s="14" t="s">
        <v>409</v>
      </c>
      <c r="S177" s="14" t="s">
        <v>410</v>
      </c>
      <c r="T177" s="14" t="s">
        <v>650</v>
      </c>
      <c r="U177" s="14" t="s">
        <v>651</v>
      </c>
      <c r="V177" s="15">
        <v>168</v>
      </c>
      <c r="W177" s="15"/>
      <c r="X177" s="16">
        <v>168</v>
      </c>
    </row>
    <row r="178" spans="1:24" ht="17.100000000000001" hidden="1" customHeight="1" x14ac:dyDescent="0.25">
      <c r="A178" s="14" t="s">
        <v>393</v>
      </c>
      <c r="B178" s="14" t="s">
        <v>394</v>
      </c>
      <c r="C178" s="14" t="s">
        <v>785</v>
      </c>
      <c r="D178" s="14" t="s">
        <v>786</v>
      </c>
      <c r="E178" s="14" t="s">
        <v>1224</v>
      </c>
      <c r="F178" s="14" t="s">
        <v>1225</v>
      </c>
      <c r="G178" s="14" t="s">
        <v>425</v>
      </c>
      <c r="H178" s="14" t="s">
        <v>426</v>
      </c>
      <c r="I178" s="14" t="s">
        <v>578</v>
      </c>
      <c r="J178" s="14" t="s">
        <v>579</v>
      </c>
      <c r="K178" s="14" t="s">
        <v>580</v>
      </c>
      <c r="L178" s="14" t="s">
        <v>581</v>
      </c>
      <c r="M178" s="14" t="s">
        <v>412</v>
      </c>
      <c r="N178" s="14" t="s">
        <v>79</v>
      </c>
      <c r="O178" s="14" t="s">
        <v>582</v>
      </c>
      <c r="P178" s="14" t="s">
        <v>583</v>
      </c>
      <c r="Q178" s="14" t="s">
        <v>584</v>
      </c>
      <c r="R178" s="14" t="s">
        <v>409</v>
      </c>
      <c r="S178" s="14" t="s">
        <v>410</v>
      </c>
      <c r="T178" s="14" t="s">
        <v>650</v>
      </c>
      <c r="U178" s="14" t="s">
        <v>651</v>
      </c>
      <c r="V178" s="15">
        <v>112</v>
      </c>
      <c r="W178" s="15"/>
      <c r="X178" s="16">
        <v>112</v>
      </c>
    </row>
    <row r="179" spans="1:24" ht="17.100000000000001" hidden="1" customHeight="1" x14ac:dyDescent="0.25">
      <c r="A179" s="14" t="s">
        <v>393</v>
      </c>
      <c r="B179" s="14" t="s">
        <v>394</v>
      </c>
      <c r="C179" s="14" t="s">
        <v>800</v>
      </c>
      <c r="D179" s="14" t="s">
        <v>801</v>
      </c>
      <c r="E179" s="14" t="s">
        <v>1226</v>
      </c>
      <c r="F179" s="14" t="s">
        <v>1227</v>
      </c>
      <c r="G179" s="14" t="s">
        <v>720</v>
      </c>
      <c r="H179" s="14" t="s">
        <v>721</v>
      </c>
      <c r="I179" s="14" t="s">
        <v>722</v>
      </c>
      <c r="J179" s="14" t="s">
        <v>723</v>
      </c>
      <c r="K179" s="14" t="s">
        <v>724</v>
      </c>
      <c r="L179" s="14" t="s">
        <v>725</v>
      </c>
      <c r="M179" s="14" t="s">
        <v>397</v>
      </c>
      <c r="N179" s="14" t="s">
        <v>119</v>
      </c>
      <c r="O179" s="14" t="s">
        <v>726</v>
      </c>
      <c r="P179" s="14" t="s">
        <v>727</v>
      </c>
      <c r="Q179" s="14" t="s">
        <v>728</v>
      </c>
      <c r="R179" s="14" t="s">
        <v>409</v>
      </c>
      <c r="S179" s="14" t="s">
        <v>410</v>
      </c>
      <c r="T179" s="14" t="s">
        <v>601</v>
      </c>
      <c r="U179" s="14" t="s">
        <v>602</v>
      </c>
      <c r="V179" s="15">
        <v>29.995999999999999</v>
      </c>
      <c r="W179" s="15"/>
      <c r="X179" s="16">
        <v>29.995999999999999</v>
      </c>
    </row>
    <row r="180" spans="1:24" ht="17.100000000000001" hidden="1" customHeight="1" x14ac:dyDescent="0.25">
      <c r="A180" s="14" t="s">
        <v>393</v>
      </c>
      <c r="B180" s="14" t="s">
        <v>394</v>
      </c>
      <c r="C180" s="14" t="s">
        <v>800</v>
      </c>
      <c r="D180" s="14" t="s">
        <v>801</v>
      </c>
      <c r="E180" s="14" t="s">
        <v>1226</v>
      </c>
      <c r="F180" s="14" t="s">
        <v>1227</v>
      </c>
      <c r="G180" s="14" t="s">
        <v>401</v>
      </c>
      <c r="H180" s="14" t="s">
        <v>402</v>
      </c>
      <c r="I180" s="14" t="s">
        <v>31</v>
      </c>
      <c r="J180" s="14" t="s">
        <v>474</v>
      </c>
      <c r="K180" s="14" t="s">
        <v>475</v>
      </c>
      <c r="L180" s="14" t="s">
        <v>476</v>
      </c>
      <c r="M180" s="14" t="s">
        <v>397</v>
      </c>
      <c r="N180" s="14" t="s">
        <v>31</v>
      </c>
      <c r="O180" s="14" t="s">
        <v>477</v>
      </c>
      <c r="P180" s="14" t="s">
        <v>478</v>
      </c>
      <c r="Q180" s="14" t="s">
        <v>479</v>
      </c>
      <c r="R180" s="14" t="s">
        <v>409</v>
      </c>
      <c r="S180" s="14" t="s">
        <v>410</v>
      </c>
      <c r="T180" s="14" t="s">
        <v>601</v>
      </c>
      <c r="U180" s="14" t="s">
        <v>602</v>
      </c>
      <c r="V180" s="15">
        <v>693</v>
      </c>
      <c r="W180" s="15"/>
      <c r="X180" s="16">
        <v>693</v>
      </c>
    </row>
    <row r="181" spans="1:24" ht="17.100000000000001" hidden="1" customHeight="1" x14ac:dyDescent="0.25">
      <c r="A181" s="14" t="s">
        <v>393</v>
      </c>
      <c r="B181" s="14" t="s">
        <v>394</v>
      </c>
      <c r="C181" s="14" t="s">
        <v>800</v>
      </c>
      <c r="D181" s="14" t="s">
        <v>801</v>
      </c>
      <c r="E181" s="14" t="s">
        <v>1226</v>
      </c>
      <c r="F181" s="14" t="s">
        <v>1227</v>
      </c>
      <c r="G181" s="14" t="s">
        <v>401</v>
      </c>
      <c r="H181" s="14" t="s">
        <v>402</v>
      </c>
      <c r="I181" s="14" t="s">
        <v>32</v>
      </c>
      <c r="J181" s="14" t="s">
        <v>802</v>
      </c>
      <c r="K181" s="14" t="s">
        <v>803</v>
      </c>
      <c r="L181" s="14" t="s">
        <v>804</v>
      </c>
      <c r="M181" s="14" t="s">
        <v>412</v>
      </c>
      <c r="N181" s="14" t="s">
        <v>63</v>
      </c>
      <c r="O181" s="14" t="s">
        <v>805</v>
      </c>
      <c r="P181" s="14" t="s">
        <v>806</v>
      </c>
      <c r="Q181" s="14" t="s">
        <v>807</v>
      </c>
      <c r="R181" s="14" t="s">
        <v>409</v>
      </c>
      <c r="S181" s="14" t="s">
        <v>410</v>
      </c>
      <c r="T181" s="14" t="s">
        <v>601</v>
      </c>
      <c r="U181" s="14" t="s">
        <v>602</v>
      </c>
      <c r="V181" s="15">
        <v>280</v>
      </c>
      <c r="W181" s="15"/>
      <c r="X181" s="16">
        <v>280</v>
      </c>
    </row>
    <row r="182" spans="1:24" ht="17.100000000000001" hidden="1" customHeight="1" x14ac:dyDescent="0.25">
      <c r="A182" s="14" t="s">
        <v>393</v>
      </c>
      <c r="B182" s="14" t="s">
        <v>394</v>
      </c>
      <c r="C182" s="14" t="s">
        <v>800</v>
      </c>
      <c r="D182" s="14" t="s">
        <v>801</v>
      </c>
      <c r="E182" s="14" t="s">
        <v>1226</v>
      </c>
      <c r="F182" s="14" t="s">
        <v>1227</v>
      </c>
      <c r="G182" s="14" t="s">
        <v>401</v>
      </c>
      <c r="H182" s="14" t="s">
        <v>402</v>
      </c>
      <c r="I182" s="14" t="s">
        <v>51</v>
      </c>
      <c r="J182" s="14" t="s">
        <v>413</v>
      </c>
      <c r="K182" s="14" t="s">
        <v>414</v>
      </c>
      <c r="L182" s="14" t="s">
        <v>415</v>
      </c>
      <c r="M182" s="14" t="s">
        <v>397</v>
      </c>
      <c r="N182" s="14" t="s">
        <v>416</v>
      </c>
      <c r="O182" s="14" t="s">
        <v>417</v>
      </c>
      <c r="P182" s="14" t="s">
        <v>77</v>
      </c>
      <c r="Q182" s="14" t="s">
        <v>418</v>
      </c>
      <c r="R182" s="14" t="s">
        <v>409</v>
      </c>
      <c r="S182" s="14" t="s">
        <v>410</v>
      </c>
      <c r="T182" s="14" t="s">
        <v>601</v>
      </c>
      <c r="U182" s="14" t="s">
        <v>602</v>
      </c>
      <c r="V182" s="15">
        <v>2280</v>
      </c>
      <c r="W182" s="15"/>
      <c r="X182" s="16">
        <v>2280</v>
      </c>
    </row>
    <row r="183" spans="1:24" ht="17.100000000000001" hidden="1" customHeight="1" x14ac:dyDescent="0.25">
      <c r="A183" s="14" t="s">
        <v>393</v>
      </c>
      <c r="B183" s="14" t="s">
        <v>394</v>
      </c>
      <c r="C183" s="14" t="s">
        <v>800</v>
      </c>
      <c r="D183" s="14" t="s">
        <v>801</v>
      </c>
      <c r="E183" s="14" t="s">
        <v>1226</v>
      </c>
      <c r="F183" s="14" t="s">
        <v>1227</v>
      </c>
      <c r="G183" s="14" t="s">
        <v>401</v>
      </c>
      <c r="H183" s="14" t="s">
        <v>402</v>
      </c>
      <c r="I183" s="14" t="s">
        <v>57</v>
      </c>
      <c r="J183" s="14" t="s">
        <v>808</v>
      </c>
      <c r="K183" s="14" t="s">
        <v>809</v>
      </c>
      <c r="L183" s="14" t="s">
        <v>810</v>
      </c>
      <c r="M183" s="14" t="s">
        <v>412</v>
      </c>
      <c r="N183" s="14" t="s">
        <v>80</v>
      </c>
      <c r="O183" s="14" t="s">
        <v>811</v>
      </c>
      <c r="P183" s="14" t="s">
        <v>812</v>
      </c>
      <c r="Q183" s="14" t="s">
        <v>813</v>
      </c>
      <c r="R183" s="14" t="s">
        <v>409</v>
      </c>
      <c r="S183" s="14" t="s">
        <v>410</v>
      </c>
      <c r="T183" s="14" t="s">
        <v>601</v>
      </c>
      <c r="U183" s="14" t="s">
        <v>602</v>
      </c>
      <c r="V183" s="15">
        <v>2128</v>
      </c>
      <c r="W183" s="15"/>
      <c r="X183" s="16">
        <v>2128</v>
      </c>
    </row>
    <row r="184" spans="1:24" ht="17.100000000000001" hidden="1" customHeight="1" x14ac:dyDescent="0.25">
      <c r="A184" s="14" t="s">
        <v>393</v>
      </c>
      <c r="B184" s="14" t="s">
        <v>394</v>
      </c>
      <c r="C184" s="14" t="s">
        <v>800</v>
      </c>
      <c r="D184" s="14" t="s">
        <v>801</v>
      </c>
      <c r="E184" s="14" t="s">
        <v>1226</v>
      </c>
      <c r="F184" s="14" t="s">
        <v>1227</v>
      </c>
      <c r="G184" s="14" t="s">
        <v>401</v>
      </c>
      <c r="H184" s="14" t="s">
        <v>402</v>
      </c>
      <c r="I184" s="14" t="s">
        <v>133</v>
      </c>
      <c r="J184" s="14" t="s">
        <v>509</v>
      </c>
      <c r="K184" s="14" t="s">
        <v>510</v>
      </c>
      <c r="L184" s="14" t="s">
        <v>511</v>
      </c>
      <c r="M184" s="14" t="s">
        <v>397</v>
      </c>
      <c r="N184" s="14" t="s">
        <v>104</v>
      </c>
      <c r="O184" s="14" t="s">
        <v>512</v>
      </c>
      <c r="P184" s="14" t="s">
        <v>101</v>
      </c>
      <c r="Q184" s="14" t="s">
        <v>513</v>
      </c>
      <c r="R184" s="14" t="s">
        <v>409</v>
      </c>
      <c r="S184" s="14" t="s">
        <v>410</v>
      </c>
      <c r="T184" s="14" t="s">
        <v>601</v>
      </c>
      <c r="U184" s="14" t="s">
        <v>602</v>
      </c>
      <c r="V184" s="15">
        <v>420</v>
      </c>
      <c r="W184" s="15"/>
      <c r="X184" s="16">
        <v>420</v>
      </c>
    </row>
    <row r="185" spans="1:24" ht="17.100000000000001" hidden="1" customHeight="1" x14ac:dyDescent="0.25">
      <c r="A185" s="14" t="s">
        <v>393</v>
      </c>
      <c r="B185" s="14" t="s">
        <v>394</v>
      </c>
      <c r="C185" s="14" t="s">
        <v>800</v>
      </c>
      <c r="D185" s="14" t="s">
        <v>801</v>
      </c>
      <c r="E185" s="14" t="s">
        <v>1226</v>
      </c>
      <c r="F185" s="14" t="s">
        <v>1227</v>
      </c>
      <c r="G185" s="14" t="s">
        <v>401</v>
      </c>
      <c r="H185" s="14" t="s">
        <v>402</v>
      </c>
      <c r="I185" s="14" t="s">
        <v>102</v>
      </c>
      <c r="J185" s="14" t="s">
        <v>514</v>
      </c>
      <c r="K185" s="14" t="s">
        <v>515</v>
      </c>
      <c r="L185" s="14" t="s">
        <v>516</v>
      </c>
      <c r="M185" s="14" t="s">
        <v>397</v>
      </c>
      <c r="N185" s="14" t="s">
        <v>102</v>
      </c>
      <c r="O185" s="14" t="s">
        <v>517</v>
      </c>
      <c r="P185" s="14" t="s">
        <v>518</v>
      </c>
      <c r="Q185" s="14" t="s">
        <v>519</v>
      </c>
      <c r="R185" s="14" t="s">
        <v>409</v>
      </c>
      <c r="S185" s="14" t="s">
        <v>410</v>
      </c>
      <c r="T185" s="14" t="s">
        <v>601</v>
      </c>
      <c r="U185" s="14" t="s">
        <v>602</v>
      </c>
      <c r="V185" s="15">
        <v>224</v>
      </c>
      <c r="W185" s="15"/>
      <c r="X185" s="16">
        <v>224</v>
      </c>
    </row>
    <row r="186" spans="1:24" ht="17.100000000000001" hidden="1" customHeight="1" x14ac:dyDescent="0.25">
      <c r="A186" s="14" t="s">
        <v>393</v>
      </c>
      <c r="B186" s="14" t="s">
        <v>394</v>
      </c>
      <c r="C186" s="14" t="s">
        <v>800</v>
      </c>
      <c r="D186" s="14" t="s">
        <v>801</v>
      </c>
      <c r="E186" s="14" t="s">
        <v>1226</v>
      </c>
      <c r="F186" s="14" t="s">
        <v>1227</v>
      </c>
      <c r="G186" s="14" t="s">
        <v>401</v>
      </c>
      <c r="H186" s="14" t="s">
        <v>402</v>
      </c>
      <c r="I186" s="14" t="s">
        <v>520</v>
      </c>
      <c r="J186" s="14" t="s">
        <v>514</v>
      </c>
      <c r="K186" s="14" t="s">
        <v>515</v>
      </c>
      <c r="L186" s="14" t="s">
        <v>516</v>
      </c>
      <c r="M186" s="14" t="s">
        <v>400</v>
      </c>
      <c r="N186" s="14" t="s">
        <v>102</v>
      </c>
      <c r="O186" s="14" t="s">
        <v>517</v>
      </c>
      <c r="P186" s="14" t="s">
        <v>518</v>
      </c>
      <c r="Q186" s="14" t="s">
        <v>519</v>
      </c>
      <c r="R186" s="14" t="s">
        <v>409</v>
      </c>
      <c r="S186" s="14" t="s">
        <v>410</v>
      </c>
      <c r="T186" s="14" t="s">
        <v>601</v>
      </c>
      <c r="U186" s="14" t="s">
        <v>602</v>
      </c>
      <c r="V186" s="15">
        <v>840</v>
      </c>
      <c r="W186" s="15"/>
      <c r="X186" s="16">
        <v>840</v>
      </c>
    </row>
    <row r="187" spans="1:24" ht="17.100000000000001" hidden="1" customHeight="1" x14ac:dyDescent="0.25">
      <c r="A187" s="14" t="s">
        <v>393</v>
      </c>
      <c r="B187" s="14" t="s">
        <v>394</v>
      </c>
      <c r="C187" s="14" t="s">
        <v>800</v>
      </c>
      <c r="D187" s="14" t="s">
        <v>801</v>
      </c>
      <c r="E187" s="14" t="s">
        <v>1226</v>
      </c>
      <c r="F187" s="14" t="s">
        <v>1227</v>
      </c>
      <c r="G187" s="14" t="s">
        <v>401</v>
      </c>
      <c r="H187" s="14" t="s">
        <v>402</v>
      </c>
      <c r="I187" s="14" t="s">
        <v>114</v>
      </c>
      <c r="J187" s="14" t="s">
        <v>642</v>
      </c>
      <c r="K187" s="14" t="s">
        <v>643</v>
      </c>
      <c r="L187" s="14" t="s">
        <v>644</v>
      </c>
      <c r="M187" s="14" t="s">
        <v>397</v>
      </c>
      <c r="N187" s="14" t="s">
        <v>114</v>
      </c>
      <c r="O187" s="14" t="s">
        <v>645</v>
      </c>
      <c r="P187" s="14" t="s">
        <v>646</v>
      </c>
      <c r="Q187" s="14" t="s">
        <v>647</v>
      </c>
      <c r="R187" s="14" t="s">
        <v>409</v>
      </c>
      <c r="S187" s="14" t="s">
        <v>410</v>
      </c>
      <c r="T187" s="14" t="s">
        <v>601</v>
      </c>
      <c r="U187" s="14" t="s">
        <v>602</v>
      </c>
      <c r="V187" s="15">
        <v>560</v>
      </c>
      <c r="W187" s="15"/>
      <c r="X187" s="16">
        <v>560</v>
      </c>
    </row>
    <row r="188" spans="1:24" ht="17.100000000000001" hidden="1" customHeight="1" x14ac:dyDescent="0.25">
      <c r="A188" s="14" t="s">
        <v>393</v>
      </c>
      <c r="B188" s="14" t="s">
        <v>394</v>
      </c>
      <c r="C188" s="14" t="s">
        <v>800</v>
      </c>
      <c r="D188" s="14" t="s">
        <v>801</v>
      </c>
      <c r="E188" s="14" t="s">
        <v>1226</v>
      </c>
      <c r="F188" s="14" t="s">
        <v>1227</v>
      </c>
      <c r="G188" s="14" t="s">
        <v>401</v>
      </c>
      <c r="H188" s="14" t="s">
        <v>402</v>
      </c>
      <c r="I188" s="14" t="s">
        <v>111</v>
      </c>
      <c r="J188" s="14" t="s">
        <v>547</v>
      </c>
      <c r="K188" s="14" t="s">
        <v>548</v>
      </c>
      <c r="L188" s="14" t="s">
        <v>549</v>
      </c>
      <c r="M188" s="14" t="s">
        <v>397</v>
      </c>
      <c r="N188" s="14" t="s">
        <v>111</v>
      </c>
      <c r="O188" s="14" t="s">
        <v>550</v>
      </c>
      <c r="P188" s="14" t="s">
        <v>551</v>
      </c>
      <c r="Q188" s="14" t="s">
        <v>552</v>
      </c>
      <c r="R188" s="14" t="s">
        <v>409</v>
      </c>
      <c r="S188" s="14" t="s">
        <v>410</v>
      </c>
      <c r="T188" s="14" t="s">
        <v>601</v>
      </c>
      <c r="U188" s="14" t="s">
        <v>602</v>
      </c>
      <c r="V188" s="15">
        <v>2700</v>
      </c>
      <c r="W188" s="15"/>
      <c r="X188" s="16">
        <v>2700</v>
      </c>
    </row>
    <row r="189" spans="1:24" ht="17.100000000000001" hidden="1" customHeight="1" x14ac:dyDescent="0.25">
      <c r="A189" s="14" t="s">
        <v>393</v>
      </c>
      <c r="B189" s="14" t="s">
        <v>394</v>
      </c>
      <c r="C189" s="14" t="s">
        <v>800</v>
      </c>
      <c r="D189" s="14" t="s">
        <v>801</v>
      </c>
      <c r="E189" s="14" t="s">
        <v>1226</v>
      </c>
      <c r="F189" s="14" t="s">
        <v>1227</v>
      </c>
      <c r="G189" s="14" t="s">
        <v>425</v>
      </c>
      <c r="H189" s="14" t="s">
        <v>426</v>
      </c>
      <c r="I189" s="14" t="s">
        <v>36</v>
      </c>
      <c r="J189" s="14" t="s">
        <v>814</v>
      </c>
      <c r="K189" s="14" t="s">
        <v>815</v>
      </c>
      <c r="L189" s="14" t="s">
        <v>816</v>
      </c>
      <c r="M189" s="14" t="s">
        <v>412</v>
      </c>
      <c r="N189" s="14" t="s">
        <v>67</v>
      </c>
      <c r="O189" s="14" t="s">
        <v>817</v>
      </c>
      <c r="P189" s="14" t="s">
        <v>818</v>
      </c>
      <c r="Q189" s="14" t="s">
        <v>819</v>
      </c>
      <c r="R189" s="14" t="s">
        <v>409</v>
      </c>
      <c r="S189" s="14" t="s">
        <v>410</v>
      </c>
      <c r="T189" s="14" t="s">
        <v>601</v>
      </c>
      <c r="U189" s="14" t="s">
        <v>602</v>
      </c>
      <c r="V189" s="15">
        <v>56</v>
      </c>
      <c r="W189" s="15"/>
      <c r="X189" s="16">
        <v>56</v>
      </c>
    </row>
    <row r="190" spans="1:24" ht="17.100000000000001" hidden="1" customHeight="1" x14ac:dyDescent="0.25">
      <c r="A190" s="14" t="s">
        <v>393</v>
      </c>
      <c r="B190" s="14" t="s">
        <v>394</v>
      </c>
      <c r="C190" s="14" t="s">
        <v>800</v>
      </c>
      <c r="D190" s="14" t="s">
        <v>801</v>
      </c>
      <c r="E190" s="14" t="s">
        <v>1226</v>
      </c>
      <c r="F190" s="14" t="s">
        <v>1227</v>
      </c>
      <c r="G190" s="14" t="s">
        <v>425</v>
      </c>
      <c r="H190" s="14" t="s">
        <v>426</v>
      </c>
      <c r="I190" s="14" t="s">
        <v>39</v>
      </c>
      <c r="J190" s="14" t="s">
        <v>427</v>
      </c>
      <c r="K190" s="14" t="s">
        <v>428</v>
      </c>
      <c r="L190" s="14" t="s">
        <v>429</v>
      </c>
      <c r="M190" s="14" t="s">
        <v>412</v>
      </c>
      <c r="N190" s="14" t="s">
        <v>70</v>
      </c>
      <c r="O190" s="14" t="s">
        <v>430</v>
      </c>
      <c r="P190" s="14" t="s">
        <v>431</v>
      </c>
      <c r="Q190" s="14" t="s">
        <v>432</v>
      </c>
      <c r="R190" s="14" t="s">
        <v>409</v>
      </c>
      <c r="S190" s="14" t="s">
        <v>410</v>
      </c>
      <c r="T190" s="14" t="s">
        <v>601</v>
      </c>
      <c r="U190" s="14" t="s">
        <v>602</v>
      </c>
      <c r="V190" s="15">
        <v>672</v>
      </c>
      <c r="W190" s="15"/>
      <c r="X190" s="16">
        <v>672</v>
      </c>
    </row>
    <row r="191" spans="1:24" ht="17.100000000000001" hidden="1" customHeight="1" x14ac:dyDescent="0.25">
      <c r="A191" s="14" t="s">
        <v>393</v>
      </c>
      <c r="B191" s="14" t="s">
        <v>394</v>
      </c>
      <c r="C191" s="14" t="s">
        <v>800</v>
      </c>
      <c r="D191" s="14" t="s">
        <v>801</v>
      </c>
      <c r="E191" s="14" t="s">
        <v>1226</v>
      </c>
      <c r="F191" s="14" t="s">
        <v>1227</v>
      </c>
      <c r="G191" s="14" t="s">
        <v>425</v>
      </c>
      <c r="H191" s="14" t="s">
        <v>426</v>
      </c>
      <c r="I191" s="14" t="s">
        <v>45</v>
      </c>
      <c r="J191" s="14" t="s">
        <v>566</v>
      </c>
      <c r="K191" s="14" t="s">
        <v>567</v>
      </c>
      <c r="L191" s="14" t="s">
        <v>568</v>
      </c>
      <c r="M191" s="14" t="s">
        <v>412</v>
      </c>
      <c r="N191" s="14" t="s">
        <v>73</v>
      </c>
      <c r="O191" s="14" t="s">
        <v>569</v>
      </c>
      <c r="P191" s="14" t="s">
        <v>570</v>
      </c>
      <c r="Q191" s="14" t="s">
        <v>571</v>
      </c>
      <c r="R191" s="14" t="s">
        <v>409</v>
      </c>
      <c r="S191" s="14" t="s">
        <v>410</v>
      </c>
      <c r="T191" s="14" t="s">
        <v>601</v>
      </c>
      <c r="U191" s="14" t="s">
        <v>602</v>
      </c>
      <c r="V191" s="15">
        <v>504</v>
      </c>
      <c r="W191" s="15"/>
      <c r="X191" s="16">
        <v>504</v>
      </c>
    </row>
    <row r="192" spans="1:24" ht="17.100000000000001" hidden="1" customHeight="1" x14ac:dyDescent="0.25">
      <c r="A192" s="14" t="s">
        <v>393</v>
      </c>
      <c r="B192" s="14" t="s">
        <v>394</v>
      </c>
      <c r="C192" s="14" t="s">
        <v>800</v>
      </c>
      <c r="D192" s="14" t="s">
        <v>801</v>
      </c>
      <c r="E192" s="14" t="s">
        <v>1226</v>
      </c>
      <c r="F192" s="14" t="s">
        <v>1227</v>
      </c>
      <c r="G192" s="14" t="s">
        <v>433</v>
      </c>
      <c r="H192" s="14" t="s">
        <v>434</v>
      </c>
      <c r="I192" s="14" t="s">
        <v>435</v>
      </c>
      <c r="J192" s="14" t="s">
        <v>436</v>
      </c>
      <c r="K192" s="14" t="s">
        <v>437</v>
      </c>
      <c r="L192" s="14" t="s">
        <v>438</v>
      </c>
      <c r="M192" s="14" t="s">
        <v>412</v>
      </c>
      <c r="N192" s="14" t="s">
        <v>150</v>
      </c>
      <c r="O192" s="14" t="s">
        <v>439</v>
      </c>
      <c r="P192" s="14" t="s">
        <v>440</v>
      </c>
      <c r="Q192" s="14" t="s">
        <v>441</v>
      </c>
      <c r="R192" s="14" t="s">
        <v>409</v>
      </c>
      <c r="S192" s="14" t="s">
        <v>410</v>
      </c>
      <c r="T192" s="14" t="s">
        <v>601</v>
      </c>
      <c r="U192" s="14" t="s">
        <v>602</v>
      </c>
      <c r="V192" s="15">
        <v>616</v>
      </c>
      <c r="W192" s="15">
        <v>56</v>
      </c>
      <c r="X192" s="16">
        <v>616</v>
      </c>
    </row>
    <row r="193" spans="1:24" ht="17.100000000000001" hidden="1" customHeight="1" x14ac:dyDescent="0.25">
      <c r="A193" s="14" t="s">
        <v>393</v>
      </c>
      <c r="B193" s="14" t="s">
        <v>394</v>
      </c>
      <c r="C193" s="14" t="s">
        <v>800</v>
      </c>
      <c r="D193" s="14" t="s">
        <v>801</v>
      </c>
      <c r="E193" s="14" t="s">
        <v>1226</v>
      </c>
      <c r="F193" s="14" t="s">
        <v>1227</v>
      </c>
      <c r="G193" s="14" t="s">
        <v>591</v>
      </c>
      <c r="H193" s="14" t="s">
        <v>592</v>
      </c>
      <c r="I193" s="14" t="s">
        <v>46</v>
      </c>
      <c r="J193" s="14" t="s">
        <v>593</v>
      </c>
      <c r="K193" s="14" t="s">
        <v>594</v>
      </c>
      <c r="L193" s="14" t="s">
        <v>595</v>
      </c>
      <c r="M193" s="14" t="s">
        <v>397</v>
      </c>
      <c r="N193" s="14" t="s">
        <v>74</v>
      </c>
      <c r="O193" s="14" t="s">
        <v>596</v>
      </c>
      <c r="P193" s="14" t="s">
        <v>597</v>
      </c>
      <c r="Q193" s="14" t="s">
        <v>598</v>
      </c>
      <c r="R193" s="14" t="s">
        <v>409</v>
      </c>
      <c r="S193" s="14" t="s">
        <v>410</v>
      </c>
      <c r="T193" s="14" t="s">
        <v>601</v>
      </c>
      <c r="U193" s="14" t="s">
        <v>602</v>
      </c>
      <c r="V193" s="15">
        <v>112</v>
      </c>
      <c r="W193" s="15"/>
      <c r="X193" s="16">
        <v>112</v>
      </c>
    </row>
    <row r="194" spans="1:24" ht="17.100000000000001" hidden="1" customHeight="1" x14ac:dyDescent="0.25">
      <c r="A194" s="14" t="s">
        <v>393</v>
      </c>
      <c r="B194" s="14" t="s">
        <v>394</v>
      </c>
      <c r="C194" s="14" t="s">
        <v>820</v>
      </c>
      <c r="D194" s="14" t="s">
        <v>821</v>
      </c>
      <c r="E194" s="14" t="s">
        <v>1228</v>
      </c>
      <c r="F194" s="14" t="s">
        <v>1229</v>
      </c>
      <c r="G194" s="14" t="s">
        <v>401</v>
      </c>
      <c r="H194" s="14" t="s">
        <v>402</v>
      </c>
      <c r="I194" s="14" t="s">
        <v>31</v>
      </c>
      <c r="J194" s="14" t="s">
        <v>474</v>
      </c>
      <c r="K194" s="14" t="s">
        <v>475</v>
      </c>
      <c r="L194" s="14" t="s">
        <v>476</v>
      </c>
      <c r="M194" s="14" t="s">
        <v>397</v>
      </c>
      <c r="N194" s="14" t="s">
        <v>31</v>
      </c>
      <c r="O194" s="14" t="s">
        <v>477</v>
      </c>
      <c r="P194" s="14" t="s">
        <v>478</v>
      </c>
      <c r="Q194" s="14" t="s">
        <v>479</v>
      </c>
      <c r="R194" s="14" t="s">
        <v>409</v>
      </c>
      <c r="S194" s="14" t="s">
        <v>410</v>
      </c>
      <c r="T194" s="14" t="s">
        <v>601</v>
      </c>
      <c r="U194" s="14" t="s">
        <v>602</v>
      </c>
      <c r="V194" s="15">
        <v>882</v>
      </c>
      <c r="W194" s="15">
        <v>63</v>
      </c>
      <c r="X194" s="16">
        <v>882</v>
      </c>
    </row>
    <row r="195" spans="1:24" ht="17.100000000000001" hidden="1" customHeight="1" x14ac:dyDescent="0.25">
      <c r="A195" s="14" t="s">
        <v>393</v>
      </c>
      <c r="B195" s="14" t="s">
        <v>394</v>
      </c>
      <c r="C195" s="14" t="s">
        <v>820</v>
      </c>
      <c r="D195" s="14" t="s">
        <v>821</v>
      </c>
      <c r="E195" s="14" t="s">
        <v>1228</v>
      </c>
      <c r="F195" s="14" t="s">
        <v>1229</v>
      </c>
      <c r="G195" s="14" t="s">
        <v>401</v>
      </c>
      <c r="H195" s="14" t="s">
        <v>402</v>
      </c>
      <c r="I195" s="14" t="s">
        <v>51</v>
      </c>
      <c r="J195" s="14" t="s">
        <v>413</v>
      </c>
      <c r="K195" s="14" t="s">
        <v>414</v>
      </c>
      <c r="L195" s="14" t="s">
        <v>415</v>
      </c>
      <c r="M195" s="14" t="s">
        <v>397</v>
      </c>
      <c r="N195" s="14" t="s">
        <v>416</v>
      </c>
      <c r="O195" s="14" t="s">
        <v>417</v>
      </c>
      <c r="P195" s="14" t="s">
        <v>77</v>
      </c>
      <c r="Q195" s="14" t="s">
        <v>418</v>
      </c>
      <c r="R195" s="14" t="s">
        <v>409</v>
      </c>
      <c r="S195" s="14" t="s">
        <v>410</v>
      </c>
      <c r="T195" s="14" t="s">
        <v>601</v>
      </c>
      <c r="U195" s="14" t="s">
        <v>602</v>
      </c>
      <c r="V195" s="15">
        <v>900</v>
      </c>
      <c r="W195" s="15"/>
      <c r="X195" s="16">
        <v>900</v>
      </c>
    </row>
    <row r="196" spans="1:24" ht="17.100000000000001" hidden="1" customHeight="1" x14ac:dyDescent="0.25">
      <c r="A196" s="14" t="s">
        <v>393</v>
      </c>
      <c r="B196" s="14" t="s">
        <v>394</v>
      </c>
      <c r="C196" s="14" t="s">
        <v>820</v>
      </c>
      <c r="D196" s="14" t="s">
        <v>821</v>
      </c>
      <c r="E196" s="14" t="s">
        <v>1228</v>
      </c>
      <c r="F196" s="14" t="s">
        <v>1229</v>
      </c>
      <c r="G196" s="14" t="s">
        <v>401</v>
      </c>
      <c r="H196" s="14" t="s">
        <v>402</v>
      </c>
      <c r="I196" s="14" t="s">
        <v>57</v>
      </c>
      <c r="J196" s="14" t="s">
        <v>808</v>
      </c>
      <c r="K196" s="14" t="s">
        <v>809</v>
      </c>
      <c r="L196" s="14" t="s">
        <v>810</v>
      </c>
      <c r="M196" s="14" t="s">
        <v>412</v>
      </c>
      <c r="N196" s="14" t="s">
        <v>80</v>
      </c>
      <c r="O196" s="14" t="s">
        <v>811</v>
      </c>
      <c r="P196" s="14" t="s">
        <v>812</v>
      </c>
      <c r="Q196" s="14" t="s">
        <v>813</v>
      </c>
      <c r="R196" s="14" t="s">
        <v>409</v>
      </c>
      <c r="S196" s="14" t="s">
        <v>410</v>
      </c>
      <c r="T196" s="14" t="s">
        <v>601</v>
      </c>
      <c r="U196" s="14" t="s">
        <v>602</v>
      </c>
      <c r="V196" s="15">
        <v>8</v>
      </c>
      <c r="W196" s="15"/>
      <c r="X196" s="16">
        <v>8</v>
      </c>
    </row>
    <row r="197" spans="1:24" ht="17.100000000000001" hidden="1" customHeight="1" x14ac:dyDescent="0.25">
      <c r="A197" s="14" t="s">
        <v>393</v>
      </c>
      <c r="B197" s="14" t="s">
        <v>394</v>
      </c>
      <c r="C197" s="14" t="s">
        <v>822</v>
      </c>
      <c r="D197" s="14" t="s">
        <v>823</v>
      </c>
      <c r="E197" s="14" t="s">
        <v>1230</v>
      </c>
      <c r="F197" s="14" t="s">
        <v>1231</v>
      </c>
      <c r="G197" s="14" t="s">
        <v>401</v>
      </c>
      <c r="H197" s="14" t="s">
        <v>402</v>
      </c>
      <c r="I197" s="14" t="s">
        <v>133</v>
      </c>
      <c r="J197" s="14" t="s">
        <v>509</v>
      </c>
      <c r="K197" s="14" t="s">
        <v>510</v>
      </c>
      <c r="L197" s="14" t="s">
        <v>511</v>
      </c>
      <c r="M197" s="14" t="s">
        <v>397</v>
      </c>
      <c r="N197" s="14" t="s">
        <v>104</v>
      </c>
      <c r="O197" s="14" t="s">
        <v>512</v>
      </c>
      <c r="P197" s="14" t="s">
        <v>101</v>
      </c>
      <c r="Q197" s="14" t="s">
        <v>513</v>
      </c>
      <c r="R197" s="14" t="s">
        <v>409</v>
      </c>
      <c r="S197" s="14" t="s">
        <v>410</v>
      </c>
      <c r="T197" s="14" t="s">
        <v>398</v>
      </c>
      <c r="U197" s="14" t="s">
        <v>399</v>
      </c>
      <c r="V197" s="15">
        <v>720</v>
      </c>
      <c r="W197" s="15"/>
      <c r="X197" s="16">
        <v>720</v>
      </c>
    </row>
    <row r="198" spans="1:24" ht="17.100000000000001" hidden="1" customHeight="1" x14ac:dyDescent="0.25">
      <c r="A198" s="14" t="s">
        <v>393</v>
      </c>
      <c r="B198" s="14" t="s">
        <v>394</v>
      </c>
      <c r="C198" s="14" t="s">
        <v>822</v>
      </c>
      <c r="D198" s="14" t="s">
        <v>823</v>
      </c>
      <c r="E198" s="14" t="s">
        <v>1230</v>
      </c>
      <c r="F198" s="14" t="s">
        <v>1231</v>
      </c>
      <c r="G198" s="14" t="s">
        <v>401</v>
      </c>
      <c r="H198" s="14" t="s">
        <v>402</v>
      </c>
      <c r="I198" s="14" t="s">
        <v>102</v>
      </c>
      <c r="J198" s="14" t="s">
        <v>514</v>
      </c>
      <c r="K198" s="14" t="s">
        <v>515</v>
      </c>
      <c r="L198" s="14" t="s">
        <v>516</v>
      </c>
      <c r="M198" s="14" t="s">
        <v>397</v>
      </c>
      <c r="N198" s="14" t="s">
        <v>102</v>
      </c>
      <c r="O198" s="14" t="s">
        <v>517</v>
      </c>
      <c r="P198" s="14" t="s">
        <v>518</v>
      </c>
      <c r="Q198" s="14" t="s">
        <v>519</v>
      </c>
      <c r="R198" s="14" t="s">
        <v>409</v>
      </c>
      <c r="S198" s="14" t="s">
        <v>410</v>
      </c>
      <c r="T198" s="14" t="s">
        <v>398</v>
      </c>
      <c r="U198" s="14" t="s">
        <v>399</v>
      </c>
      <c r="V198" s="15">
        <v>56</v>
      </c>
      <c r="W198" s="15"/>
      <c r="X198" s="16">
        <v>56</v>
      </c>
    </row>
    <row r="199" spans="1:24" ht="17.100000000000001" hidden="1" customHeight="1" x14ac:dyDescent="0.25">
      <c r="A199" s="14" t="s">
        <v>393</v>
      </c>
      <c r="B199" s="14" t="s">
        <v>394</v>
      </c>
      <c r="C199" s="14" t="s">
        <v>822</v>
      </c>
      <c r="D199" s="14" t="s">
        <v>823</v>
      </c>
      <c r="E199" s="14" t="s">
        <v>1230</v>
      </c>
      <c r="F199" s="14" t="s">
        <v>1231</v>
      </c>
      <c r="G199" s="14" t="s">
        <v>401</v>
      </c>
      <c r="H199" s="14" t="s">
        <v>402</v>
      </c>
      <c r="I199" s="14" t="s">
        <v>520</v>
      </c>
      <c r="J199" s="14" t="s">
        <v>514</v>
      </c>
      <c r="K199" s="14" t="s">
        <v>515</v>
      </c>
      <c r="L199" s="14" t="s">
        <v>516</v>
      </c>
      <c r="M199" s="14" t="s">
        <v>400</v>
      </c>
      <c r="N199" s="14" t="s">
        <v>102</v>
      </c>
      <c r="O199" s="14" t="s">
        <v>517</v>
      </c>
      <c r="P199" s="14" t="s">
        <v>518</v>
      </c>
      <c r="Q199" s="14" t="s">
        <v>519</v>
      </c>
      <c r="R199" s="14" t="s">
        <v>409</v>
      </c>
      <c r="S199" s="14" t="s">
        <v>410</v>
      </c>
      <c r="T199" s="14" t="s">
        <v>398</v>
      </c>
      <c r="U199" s="14" t="s">
        <v>399</v>
      </c>
      <c r="V199" s="15">
        <v>224</v>
      </c>
      <c r="W199" s="15"/>
      <c r="X199" s="16">
        <v>224</v>
      </c>
    </row>
    <row r="200" spans="1:24" ht="17.100000000000001" hidden="1" customHeight="1" x14ac:dyDescent="0.25">
      <c r="A200" s="14" t="s">
        <v>393</v>
      </c>
      <c r="B200" s="14" t="s">
        <v>394</v>
      </c>
      <c r="C200" s="14" t="s">
        <v>822</v>
      </c>
      <c r="D200" s="14" t="s">
        <v>823</v>
      </c>
      <c r="E200" s="14" t="s">
        <v>1230</v>
      </c>
      <c r="F200" s="14" t="s">
        <v>1231</v>
      </c>
      <c r="G200" s="14" t="s">
        <v>401</v>
      </c>
      <c r="H200" s="14" t="s">
        <v>402</v>
      </c>
      <c r="I200" s="14" t="s">
        <v>533</v>
      </c>
      <c r="J200" s="14" t="s">
        <v>534</v>
      </c>
      <c r="K200" s="14" t="s">
        <v>535</v>
      </c>
      <c r="L200" s="14" t="s">
        <v>536</v>
      </c>
      <c r="M200" s="14" t="s">
        <v>397</v>
      </c>
      <c r="N200" s="14" t="s">
        <v>109</v>
      </c>
      <c r="O200" s="14" t="s">
        <v>537</v>
      </c>
      <c r="P200" s="14" t="s">
        <v>538</v>
      </c>
      <c r="Q200" s="14" t="s">
        <v>539</v>
      </c>
      <c r="R200" s="14" t="s">
        <v>409</v>
      </c>
      <c r="S200" s="14" t="s">
        <v>410</v>
      </c>
      <c r="T200" s="14" t="s">
        <v>398</v>
      </c>
      <c r="U200" s="14" t="s">
        <v>399</v>
      </c>
      <c r="V200" s="15">
        <v>810</v>
      </c>
      <c r="W200" s="15"/>
      <c r="X200" s="16">
        <v>810</v>
      </c>
    </row>
    <row r="201" spans="1:24" ht="17.100000000000001" hidden="1" customHeight="1" x14ac:dyDescent="0.25">
      <c r="A201" s="14" t="s">
        <v>393</v>
      </c>
      <c r="B201" s="14" t="s">
        <v>394</v>
      </c>
      <c r="C201" s="14" t="s">
        <v>822</v>
      </c>
      <c r="D201" s="14" t="s">
        <v>823</v>
      </c>
      <c r="E201" s="14" t="s">
        <v>1230</v>
      </c>
      <c r="F201" s="14" t="s">
        <v>1231</v>
      </c>
      <c r="G201" s="14" t="s">
        <v>401</v>
      </c>
      <c r="H201" s="14" t="s">
        <v>402</v>
      </c>
      <c r="I201" s="14" t="s">
        <v>123</v>
      </c>
      <c r="J201" s="14" t="s">
        <v>824</v>
      </c>
      <c r="K201" s="14" t="s">
        <v>825</v>
      </c>
      <c r="L201" s="14" t="s">
        <v>826</v>
      </c>
      <c r="M201" s="14" t="s">
        <v>397</v>
      </c>
      <c r="N201" s="14" t="s">
        <v>123</v>
      </c>
      <c r="O201" s="14" t="s">
        <v>827</v>
      </c>
      <c r="P201" s="14" t="s">
        <v>828</v>
      </c>
      <c r="Q201" s="14" t="s">
        <v>829</v>
      </c>
      <c r="R201" s="14" t="s">
        <v>409</v>
      </c>
      <c r="S201" s="14" t="s">
        <v>410</v>
      </c>
      <c r="T201" s="14" t="s">
        <v>398</v>
      </c>
      <c r="U201" s="14" t="s">
        <v>399</v>
      </c>
      <c r="V201" s="15">
        <v>243</v>
      </c>
      <c r="W201" s="15">
        <v>81</v>
      </c>
      <c r="X201" s="16">
        <v>243</v>
      </c>
    </row>
    <row r="202" spans="1:24" ht="17.100000000000001" hidden="1" customHeight="1" x14ac:dyDescent="0.25">
      <c r="A202" s="14" t="s">
        <v>393</v>
      </c>
      <c r="B202" s="14" t="s">
        <v>394</v>
      </c>
      <c r="C202" s="14" t="s">
        <v>822</v>
      </c>
      <c r="D202" s="14" t="s">
        <v>823</v>
      </c>
      <c r="E202" s="14" t="s">
        <v>1230</v>
      </c>
      <c r="F202" s="14" t="s">
        <v>1231</v>
      </c>
      <c r="G202" s="14" t="s">
        <v>401</v>
      </c>
      <c r="H202" s="14" t="s">
        <v>402</v>
      </c>
      <c r="I202" s="14" t="s">
        <v>111</v>
      </c>
      <c r="J202" s="14" t="s">
        <v>547</v>
      </c>
      <c r="K202" s="14" t="s">
        <v>548</v>
      </c>
      <c r="L202" s="14" t="s">
        <v>549</v>
      </c>
      <c r="M202" s="14" t="s">
        <v>397</v>
      </c>
      <c r="N202" s="14" t="s">
        <v>111</v>
      </c>
      <c r="O202" s="14" t="s">
        <v>550</v>
      </c>
      <c r="P202" s="14" t="s">
        <v>551</v>
      </c>
      <c r="Q202" s="14" t="s">
        <v>552</v>
      </c>
      <c r="R202" s="14" t="s">
        <v>409</v>
      </c>
      <c r="S202" s="14" t="s">
        <v>410</v>
      </c>
      <c r="T202" s="14" t="s">
        <v>398</v>
      </c>
      <c r="U202" s="14" t="s">
        <v>399</v>
      </c>
      <c r="V202" s="15">
        <v>720</v>
      </c>
      <c r="W202" s="15"/>
      <c r="X202" s="16">
        <v>720</v>
      </c>
    </row>
    <row r="203" spans="1:24" ht="17.100000000000001" hidden="1" customHeight="1" x14ac:dyDescent="0.25">
      <c r="A203" s="14" t="s">
        <v>393</v>
      </c>
      <c r="B203" s="14" t="s">
        <v>394</v>
      </c>
      <c r="C203" s="14" t="s">
        <v>822</v>
      </c>
      <c r="D203" s="14" t="s">
        <v>823</v>
      </c>
      <c r="E203" s="14" t="s">
        <v>1230</v>
      </c>
      <c r="F203" s="14" t="s">
        <v>1231</v>
      </c>
      <c r="G203" s="14" t="s">
        <v>425</v>
      </c>
      <c r="H203" s="14" t="s">
        <v>426</v>
      </c>
      <c r="I203" s="14" t="s">
        <v>560</v>
      </c>
      <c r="J203" s="14" t="s">
        <v>18</v>
      </c>
      <c r="K203" s="14" t="s">
        <v>561</v>
      </c>
      <c r="L203" s="14" t="s">
        <v>562</v>
      </c>
      <c r="M203" s="14" t="s">
        <v>412</v>
      </c>
      <c r="N203" s="14" t="s">
        <v>7</v>
      </c>
      <c r="O203" s="14" t="s">
        <v>563</v>
      </c>
      <c r="P203" s="14" t="s">
        <v>564</v>
      </c>
      <c r="Q203" s="14" t="s">
        <v>565</v>
      </c>
      <c r="R203" s="14" t="s">
        <v>409</v>
      </c>
      <c r="S203" s="14" t="s">
        <v>410</v>
      </c>
      <c r="T203" s="14" t="s">
        <v>398</v>
      </c>
      <c r="U203" s="14" t="s">
        <v>399</v>
      </c>
      <c r="V203" s="15">
        <v>336</v>
      </c>
      <c r="W203" s="15"/>
      <c r="X203" s="16">
        <v>336</v>
      </c>
    </row>
    <row r="204" spans="1:24" ht="17.100000000000001" hidden="1" customHeight="1" x14ac:dyDescent="0.25">
      <c r="A204" s="14" t="s">
        <v>393</v>
      </c>
      <c r="B204" s="14" t="s">
        <v>394</v>
      </c>
      <c r="C204" s="14" t="s">
        <v>822</v>
      </c>
      <c r="D204" s="14" t="s">
        <v>823</v>
      </c>
      <c r="E204" s="14" t="s">
        <v>1230</v>
      </c>
      <c r="F204" s="14" t="s">
        <v>1231</v>
      </c>
      <c r="G204" s="14" t="s">
        <v>425</v>
      </c>
      <c r="H204" s="14" t="s">
        <v>426</v>
      </c>
      <c r="I204" s="14" t="s">
        <v>54</v>
      </c>
      <c r="J204" s="14" t="s">
        <v>572</v>
      </c>
      <c r="K204" s="14" t="s">
        <v>573</v>
      </c>
      <c r="L204" s="14" t="s">
        <v>574</v>
      </c>
      <c r="M204" s="14" t="s">
        <v>412</v>
      </c>
      <c r="N204" s="14" t="s">
        <v>78</v>
      </c>
      <c r="O204" s="14" t="s">
        <v>575</v>
      </c>
      <c r="P204" s="14" t="s">
        <v>576</v>
      </c>
      <c r="Q204" s="14" t="s">
        <v>577</v>
      </c>
      <c r="R204" s="14" t="s">
        <v>409</v>
      </c>
      <c r="S204" s="14" t="s">
        <v>410</v>
      </c>
      <c r="T204" s="14" t="s">
        <v>398</v>
      </c>
      <c r="U204" s="14" t="s">
        <v>399</v>
      </c>
      <c r="V204" s="15">
        <v>280</v>
      </c>
      <c r="W204" s="15">
        <v>56</v>
      </c>
      <c r="X204" s="16">
        <v>280</v>
      </c>
    </row>
    <row r="205" spans="1:24" ht="17.100000000000001" hidden="1" customHeight="1" x14ac:dyDescent="0.25">
      <c r="A205" s="14" t="s">
        <v>393</v>
      </c>
      <c r="B205" s="14" t="s">
        <v>394</v>
      </c>
      <c r="C205" s="14" t="s">
        <v>822</v>
      </c>
      <c r="D205" s="14" t="s">
        <v>823</v>
      </c>
      <c r="E205" s="14" t="s">
        <v>1230</v>
      </c>
      <c r="F205" s="14" t="s">
        <v>1231</v>
      </c>
      <c r="G205" s="14" t="s">
        <v>433</v>
      </c>
      <c r="H205" s="14" t="s">
        <v>434</v>
      </c>
      <c r="I205" s="14" t="s">
        <v>435</v>
      </c>
      <c r="J205" s="14" t="s">
        <v>436</v>
      </c>
      <c r="K205" s="14" t="s">
        <v>437</v>
      </c>
      <c r="L205" s="14" t="s">
        <v>438</v>
      </c>
      <c r="M205" s="14" t="s">
        <v>412</v>
      </c>
      <c r="N205" s="14" t="s">
        <v>150</v>
      </c>
      <c r="O205" s="14" t="s">
        <v>439</v>
      </c>
      <c r="P205" s="14" t="s">
        <v>440</v>
      </c>
      <c r="Q205" s="14" t="s">
        <v>441</v>
      </c>
      <c r="R205" s="14" t="s">
        <v>409</v>
      </c>
      <c r="S205" s="14" t="s">
        <v>410</v>
      </c>
      <c r="T205" s="14" t="s">
        <v>398</v>
      </c>
      <c r="U205" s="14" t="s">
        <v>399</v>
      </c>
      <c r="V205" s="15">
        <v>504</v>
      </c>
      <c r="W205" s="15"/>
      <c r="X205" s="16">
        <v>504</v>
      </c>
    </row>
    <row r="206" spans="1:24" ht="17.100000000000001" hidden="1" customHeight="1" x14ac:dyDescent="0.25">
      <c r="A206" s="14" t="s">
        <v>393</v>
      </c>
      <c r="B206" s="14" t="s">
        <v>394</v>
      </c>
      <c r="C206" s="14" t="s">
        <v>822</v>
      </c>
      <c r="D206" s="14" t="s">
        <v>823</v>
      </c>
      <c r="E206" s="14" t="s">
        <v>1230</v>
      </c>
      <c r="F206" s="14" t="s">
        <v>1231</v>
      </c>
      <c r="G206" s="14" t="s">
        <v>443</v>
      </c>
      <c r="H206" s="14" t="s">
        <v>444</v>
      </c>
      <c r="I206" s="14" t="s">
        <v>40</v>
      </c>
      <c r="J206" s="14" t="s">
        <v>445</v>
      </c>
      <c r="K206" s="14" t="s">
        <v>446</v>
      </c>
      <c r="L206" s="14" t="s">
        <v>447</v>
      </c>
      <c r="M206" s="14" t="s">
        <v>412</v>
      </c>
      <c r="N206" s="14" t="s">
        <v>40</v>
      </c>
      <c r="O206" s="14" t="s">
        <v>448</v>
      </c>
      <c r="P206" s="14" t="s">
        <v>449</v>
      </c>
      <c r="Q206" s="14" t="s">
        <v>450</v>
      </c>
      <c r="R206" s="14" t="s">
        <v>409</v>
      </c>
      <c r="S206" s="14" t="s">
        <v>410</v>
      </c>
      <c r="T206" s="14" t="s">
        <v>398</v>
      </c>
      <c r="U206" s="14" t="s">
        <v>399</v>
      </c>
      <c r="V206" s="15">
        <v>1000</v>
      </c>
      <c r="W206" s="15"/>
      <c r="X206" s="16">
        <v>1000</v>
      </c>
    </row>
    <row r="207" spans="1:24" ht="17.100000000000001" hidden="1" customHeight="1" x14ac:dyDescent="0.25">
      <c r="A207" s="14" t="s">
        <v>393</v>
      </c>
      <c r="B207" s="14" t="s">
        <v>394</v>
      </c>
      <c r="C207" s="14" t="s">
        <v>830</v>
      </c>
      <c r="D207" s="14" t="s">
        <v>831</v>
      </c>
      <c r="E207" s="14" t="s">
        <v>1232</v>
      </c>
      <c r="F207" s="14" t="s">
        <v>1233</v>
      </c>
      <c r="G207" s="14" t="s">
        <v>401</v>
      </c>
      <c r="H207" s="14" t="s">
        <v>402</v>
      </c>
      <c r="I207" s="14" t="s">
        <v>31</v>
      </c>
      <c r="J207" s="14" t="s">
        <v>474</v>
      </c>
      <c r="K207" s="14" t="s">
        <v>475</v>
      </c>
      <c r="L207" s="14" t="s">
        <v>476</v>
      </c>
      <c r="M207" s="14" t="s">
        <v>397</v>
      </c>
      <c r="N207" s="14" t="s">
        <v>31</v>
      </c>
      <c r="O207" s="14" t="s">
        <v>477</v>
      </c>
      <c r="P207" s="14" t="s">
        <v>478</v>
      </c>
      <c r="Q207" s="14" t="s">
        <v>479</v>
      </c>
      <c r="R207" s="14" t="s">
        <v>409</v>
      </c>
      <c r="S207" s="14" t="s">
        <v>410</v>
      </c>
      <c r="T207" s="14" t="s">
        <v>472</v>
      </c>
      <c r="U207" s="14" t="s">
        <v>473</v>
      </c>
      <c r="V207" s="15">
        <v>882</v>
      </c>
      <c r="W207" s="15"/>
      <c r="X207" s="16">
        <v>882</v>
      </c>
    </row>
    <row r="208" spans="1:24" ht="17.100000000000001" hidden="1" customHeight="1" x14ac:dyDescent="0.25">
      <c r="A208" s="14" t="s">
        <v>393</v>
      </c>
      <c r="B208" s="14" t="s">
        <v>394</v>
      </c>
      <c r="C208" s="14" t="s">
        <v>830</v>
      </c>
      <c r="D208" s="14" t="s">
        <v>831</v>
      </c>
      <c r="E208" s="14" t="s">
        <v>1232</v>
      </c>
      <c r="F208" s="14" t="s">
        <v>1233</v>
      </c>
      <c r="G208" s="14" t="s">
        <v>401</v>
      </c>
      <c r="H208" s="14" t="s">
        <v>402</v>
      </c>
      <c r="I208" s="14" t="s">
        <v>58</v>
      </c>
      <c r="J208" s="14" t="s">
        <v>832</v>
      </c>
      <c r="K208" s="14" t="s">
        <v>833</v>
      </c>
      <c r="L208" s="14" t="s">
        <v>834</v>
      </c>
      <c r="M208" s="14" t="s">
        <v>397</v>
      </c>
      <c r="N208" s="14" t="s">
        <v>81</v>
      </c>
      <c r="O208" s="14" t="s">
        <v>835</v>
      </c>
      <c r="P208" s="14" t="s">
        <v>836</v>
      </c>
      <c r="Q208" s="14" t="s">
        <v>837</v>
      </c>
      <c r="R208" s="14" t="s">
        <v>409</v>
      </c>
      <c r="S208" s="14" t="s">
        <v>410</v>
      </c>
      <c r="T208" s="14" t="s">
        <v>472</v>
      </c>
      <c r="U208" s="14" t="s">
        <v>473</v>
      </c>
      <c r="V208" s="15">
        <v>308.17500000000001</v>
      </c>
      <c r="W208" s="15">
        <v>28</v>
      </c>
      <c r="X208" s="16">
        <v>308.17500000000001</v>
      </c>
    </row>
    <row r="209" spans="1:24" ht="17.100000000000001" hidden="1" customHeight="1" x14ac:dyDescent="0.25">
      <c r="A209" s="14" t="s">
        <v>393</v>
      </c>
      <c r="B209" s="14" t="s">
        <v>394</v>
      </c>
      <c r="C209" s="14" t="s">
        <v>830</v>
      </c>
      <c r="D209" s="14" t="s">
        <v>831</v>
      </c>
      <c r="E209" s="14" t="s">
        <v>1232</v>
      </c>
      <c r="F209" s="14" t="s">
        <v>1233</v>
      </c>
      <c r="G209" s="14" t="s">
        <v>401</v>
      </c>
      <c r="H209" s="14" t="s">
        <v>402</v>
      </c>
      <c r="I209" s="14" t="s">
        <v>102</v>
      </c>
      <c r="J209" s="14" t="s">
        <v>514</v>
      </c>
      <c r="K209" s="14" t="s">
        <v>515</v>
      </c>
      <c r="L209" s="14" t="s">
        <v>516</v>
      </c>
      <c r="M209" s="14" t="s">
        <v>397</v>
      </c>
      <c r="N209" s="14" t="s">
        <v>102</v>
      </c>
      <c r="O209" s="14" t="s">
        <v>517</v>
      </c>
      <c r="P209" s="14" t="s">
        <v>518</v>
      </c>
      <c r="Q209" s="14" t="s">
        <v>519</v>
      </c>
      <c r="R209" s="14" t="s">
        <v>409</v>
      </c>
      <c r="S209" s="14" t="s">
        <v>410</v>
      </c>
      <c r="T209" s="14" t="s">
        <v>472</v>
      </c>
      <c r="U209" s="14" t="s">
        <v>473</v>
      </c>
      <c r="V209" s="15">
        <v>224</v>
      </c>
      <c r="W209" s="15"/>
      <c r="X209" s="16">
        <v>224</v>
      </c>
    </row>
    <row r="210" spans="1:24" ht="17.100000000000001" hidden="1" customHeight="1" x14ac:dyDescent="0.25">
      <c r="A210" s="14" t="s">
        <v>393</v>
      </c>
      <c r="B210" s="14" t="s">
        <v>394</v>
      </c>
      <c r="C210" s="14" t="s">
        <v>830</v>
      </c>
      <c r="D210" s="14" t="s">
        <v>831</v>
      </c>
      <c r="E210" s="14" t="s">
        <v>1232</v>
      </c>
      <c r="F210" s="14" t="s">
        <v>1233</v>
      </c>
      <c r="G210" s="14" t="s">
        <v>401</v>
      </c>
      <c r="H210" s="14" t="s">
        <v>402</v>
      </c>
      <c r="I210" s="14" t="s">
        <v>520</v>
      </c>
      <c r="J210" s="14" t="s">
        <v>514</v>
      </c>
      <c r="K210" s="14" t="s">
        <v>515</v>
      </c>
      <c r="L210" s="14" t="s">
        <v>516</v>
      </c>
      <c r="M210" s="14" t="s">
        <v>400</v>
      </c>
      <c r="N210" s="14" t="s">
        <v>102</v>
      </c>
      <c r="O210" s="14" t="s">
        <v>517</v>
      </c>
      <c r="P210" s="14" t="s">
        <v>518</v>
      </c>
      <c r="Q210" s="14" t="s">
        <v>519</v>
      </c>
      <c r="R210" s="14" t="s">
        <v>409</v>
      </c>
      <c r="S210" s="14" t="s">
        <v>410</v>
      </c>
      <c r="T210" s="14" t="s">
        <v>472</v>
      </c>
      <c r="U210" s="14" t="s">
        <v>473</v>
      </c>
      <c r="V210" s="15">
        <v>672</v>
      </c>
      <c r="W210" s="15"/>
      <c r="X210" s="16">
        <v>672</v>
      </c>
    </row>
    <row r="211" spans="1:24" ht="17.100000000000001" hidden="1" customHeight="1" x14ac:dyDescent="0.25">
      <c r="A211" s="14" t="s">
        <v>393</v>
      </c>
      <c r="B211" s="14" t="s">
        <v>394</v>
      </c>
      <c r="C211" s="14" t="s">
        <v>830</v>
      </c>
      <c r="D211" s="14" t="s">
        <v>831</v>
      </c>
      <c r="E211" s="14" t="s">
        <v>1232</v>
      </c>
      <c r="F211" s="14" t="s">
        <v>1233</v>
      </c>
      <c r="G211" s="14" t="s">
        <v>401</v>
      </c>
      <c r="H211" s="14" t="s">
        <v>402</v>
      </c>
      <c r="I211" s="14" t="s">
        <v>533</v>
      </c>
      <c r="J211" s="14" t="s">
        <v>534</v>
      </c>
      <c r="K211" s="14" t="s">
        <v>535</v>
      </c>
      <c r="L211" s="14" t="s">
        <v>536</v>
      </c>
      <c r="M211" s="14" t="s">
        <v>397</v>
      </c>
      <c r="N211" s="14" t="s">
        <v>109</v>
      </c>
      <c r="O211" s="14" t="s">
        <v>537</v>
      </c>
      <c r="P211" s="14" t="s">
        <v>538</v>
      </c>
      <c r="Q211" s="14" t="s">
        <v>539</v>
      </c>
      <c r="R211" s="14" t="s">
        <v>409</v>
      </c>
      <c r="S211" s="14" t="s">
        <v>410</v>
      </c>
      <c r="T211" s="14" t="s">
        <v>472</v>
      </c>
      <c r="U211" s="14" t="s">
        <v>473</v>
      </c>
      <c r="V211" s="15">
        <v>540</v>
      </c>
      <c r="W211" s="15"/>
      <c r="X211" s="16">
        <v>540</v>
      </c>
    </row>
    <row r="212" spans="1:24" ht="17.100000000000001" hidden="1" customHeight="1" x14ac:dyDescent="0.25">
      <c r="A212" s="14" t="s">
        <v>393</v>
      </c>
      <c r="B212" s="14" t="s">
        <v>394</v>
      </c>
      <c r="C212" s="14" t="s">
        <v>830</v>
      </c>
      <c r="D212" s="14" t="s">
        <v>831</v>
      </c>
      <c r="E212" s="14" t="s">
        <v>1232</v>
      </c>
      <c r="F212" s="14" t="s">
        <v>1233</v>
      </c>
      <c r="G212" s="14" t="s">
        <v>401</v>
      </c>
      <c r="H212" s="14" t="s">
        <v>402</v>
      </c>
      <c r="I212" s="14" t="s">
        <v>610</v>
      </c>
      <c r="J212" s="14" t="s">
        <v>611</v>
      </c>
      <c r="K212" s="14" t="s">
        <v>612</v>
      </c>
      <c r="L212" s="14" t="s">
        <v>466</v>
      </c>
      <c r="M212" s="14" t="s">
        <v>397</v>
      </c>
      <c r="N212" s="14" t="s">
        <v>107</v>
      </c>
      <c r="O212" s="14" t="s">
        <v>467</v>
      </c>
      <c r="P212" s="14" t="s">
        <v>113</v>
      </c>
      <c r="Q212" s="14" t="s">
        <v>613</v>
      </c>
      <c r="R212" s="14" t="s">
        <v>409</v>
      </c>
      <c r="S212" s="14" t="s">
        <v>410</v>
      </c>
      <c r="T212" s="14" t="s">
        <v>472</v>
      </c>
      <c r="U212" s="14" t="s">
        <v>473</v>
      </c>
      <c r="V212" s="15">
        <v>100</v>
      </c>
      <c r="W212" s="15"/>
      <c r="X212" s="16">
        <v>100</v>
      </c>
    </row>
    <row r="213" spans="1:24" ht="17.100000000000001" hidden="1" customHeight="1" x14ac:dyDescent="0.25">
      <c r="A213" s="14" t="s">
        <v>393</v>
      </c>
      <c r="B213" s="14" t="s">
        <v>394</v>
      </c>
      <c r="C213" s="14" t="s">
        <v>830</v>
      </c>
      <c r="D213" s="14" t="s">
        <v>831</v>
      </c>
      <c r="E213" s="14" t="s">
        <v>1232</v>
      </c>
      <c r="F213" s="14" t="s">
        <v>1233</v>
      </c>
      <c r="G213" s="14" t="s">
        <v>401</v>
      </c>
      <c r="H213" s="14" t="s">
        <v>402</v>
      </c>
      <c r="I213" s="14" t="s">
        <v>540</v>
      </c>
      <c r="J213" s="14" t="s">
        <v>541</v>
      </c>
      <c r="K213" s="14" t="s">
        <v>542</v>
      </c>
      <c r="L213" s="14" t="s">
        <v>543</v>
      </c>
      <c r="M213" s="14" t="s">
        <v>397</v>
      </c>
      <c r="N213" s="14" t="s">
        <v>110</v>
      </c>
      <c r="O213" s="14" t="s">
        <v>544</v>
      </c>
      <c r="P213" s="14" t="s">
        <v>545</v>
      </c>
      <c r="Q213" s="14" t="s">
        <v>546</v>
      </c>
      <c r="R213" s="14" t="s">
        <v>409</v>
      </c>
      <c r="S213" s="14" t="s">
        <v>410</v>
      </c>
      <c r="T213" s="14" t="s">
        <v>472</v>
      </c>
      <c r="U213" s="14" t="s">
        <v>473</v>
      </c>
      <c r="V213" s="15">
        <v>1008</v>
      </c>
      <c r="W213" s="15"/>
      <c r="X213" s="16">
        <v>1008</v>
      </c>
    </row>
    <row r="214" spans="1:24" ht="17.100000000000001" hidden="1" customHeight="1" x14ac:dyDescent="0.25">
      <c r="A214" s="14" t="s">
        <v>393</v>
      </c>
      <c r="B214" s="14" t="s">
        <v>394</v>
      </c>
      <c r="C214" s="14" t="s">
        <v>830</v>
      </c>
      <c r="D214" s="14" t="s">
        <v>831</v>
      </c>
      <c r="E214" s="14" t="s">
        <v>1232</v>
      </c>
      <c r="F214" s="14" t="s">
        <v>1233</v>
      </c>
      <c r="G214" s="14" t="s">
        <v>425</v>
      </c>
      <c r="H214" s="14" t="s">
        <v>426</v>
      </c>
      <c r="I214" s="14" t="s">
        <v>41</v>
      </c>
      <c r="J214" s="14" t="s">
        <v>758</v>
      </c>
      <c r="K214" s="14" t="s">
        <v>759</v>
      </c>
      <c r="L214" s="14" t="s">
        <v>760</v>
      </c>
      <c r="M214" s="14" t="s">
        <v>412</v>
      </c>
      <c r="N214" s="14" t="s">
        <v>71</v>
      </c>
      <c r="O214" s="14" t="s">
        <v>761</v>
      </c>
      <c r="P214" s="14" t="s">
        <v>762</v>
      </c>
      <c r="Q214" s="14" t="s">
        <v>763</v>
      </c>
      <c r="R214" s="14" t="s">
        <v>409</v>
      </c>
      <c r="S214" s="14" t="s">
        <v>410</v>
      </c>
      <c r="T214" s="14" t="s">
        <v>472</v>
      </c>
      <c r="U214" s="14" t="s">
        <v>473</v>
      </c>
      <c r="V214" s="15">
        <v>616</v>
      </c>
      <c r="W214" s="15"/>
      <c r="X214" s="16">
        <v>616</v>
      </c>
    </row>
    <row r="215" spans="1:24" ht="17.100000000000001" hidden="1" customHeight="1" x14ac:dyDescent="0.25">
      <c r="A215" s="14" t="s">
        <v>393</v>
      </c>
      <c r="B215" s="14" t="s">
        <v>394</v>
      </c>
      <c r="C215" s="14" t="s">
        <v>830</v>
      </c>
      <c r="D215" s="14" t="s">
        <v>831</v>
      </c>
      <c r="E215" s="14" t="s">
        <v>1232</v>
      </c>
      <c r="F215" s="14" t="s">
        <v>1233</v>
      </c>
      <c r="G215" s="14" t="s">
        <v>425</v>
      </c>
      <c r="H215" s="14" t="s">
        <v>426</v>
      </c>
      <c r="I215" s="14" t="s">
        <v>39</v>
      </c>
      <c r="J215" s="14" t="s">
        <v>427</v>
      </c>
      <c r="K215" s="14" t="s">
        <v>428</v>
      </c>
      <c r="L215" s="14" t="s">
        <v>429</v>
      </c>
      <c r="M215" s="14" t="s">
        <v>412</v>
      </c>
      <c r="N215" s="14" t="s">
        <v>70</v>
      </c>
      <c r="O215" s="14" t="s">
        <v>430</v>
      </c>
      <c r="P215" s="14" t="s">
        <v>431</v>
      </c>
      <c r="Q215" s="14" t="s">
        <v>432</v>
      </c>
      <c r="R215" s="14" t="s">
        <v>409</v>
      </c>
      <c r="S215" s="14" t="s">
        <v>410</v>
      </c>
      <c r="T215" s="14" t="s">
        <v>472</v>
      </c>
      <c r="U215" s="14" t="s">
        <v>473</v>
      </c>
      <c r="V215" s="15">
        <v>336</v>
      </c>
      <c r="W215" s="15"/>
      <c r="X215" s="16">
        <v>336</v>
      </c>
    </row>
    <row r="216" spans="1:24" ht="17.100000000000001" hidden="1" customHeight="1" x14ac:dyDescent="0.25">
      <c r="A216" s="14" t="s">
        <v>393</v>
      </c>
      <c r="B216" s="14" t="s">
        <v>394</v>
      </c>
      <c r="C216" s="14" t="s">
        <v>830</v>
      </c>
      <c r="D216" s="14" t="s">
        <v>831</v>
      </c>
      <c r="E216" s="14" t="s">
        <v>1232</v>
      </c>
      <c r="F216" s="14" t="s">
        <v>1233</v>
      </c>
      <c r="G216" s="14" t="s">
        <v>425</v>
      </c>
      <c r="H216" s="14" t="s">
        <v>426</v>
      </c>
      <c r="I216" s="14" t="s">
        <v>45</v>
      </c>
      <c r="J216" s="14" t="s">
        <v>566</v>
      </c>
      <c r="K216" s="14" t="s">
        <v>567</v>
      </c>
      <c r="L216" s="14" t="s">
        <v>568</v>
      </c>
      <c r="M216" s="14" t="s">
        <v>412</v>
      </c>
      <c r="N216" s="14" t="s">
        <v>73</v>
      </c>
      <c r="O216" s="14" t="s">
        <v>569</v>
      </c>
      <c r="P216" s="14" t="s">
        <v>570</v>
      </c>
      <c r="Q216" s="14" t="s">
        <v>571</v>
      </c>
      <c r="R216" s="14" t="s">
        <v>409</v>
      </c>
      <c r="S216" s="14" t="s">
        <v>410</v>
      </c>
      <c r="T216" s="14" t="s">
        <v>472</v>
      </c>
      <c r="U216" s="14" t="s">
        <v>473</v>
      </c>
      <c r="V216" s="15">
        <v>448</v>
      </c>
      <c r="W216" s="15"/>
      <c r="X216" s="16">
        <v>448</v>
      </c>
    </row>
    <row r="217" spans="1:24" ht="17.100000000000001" hidden="1" customHeight="1" x14ac:dyDescent="0.25">
      <c r="A217" s="14" t="s">
        <v>393</v>
      </c>
      <c r="B217" s="14" t="s">
        <v>394</v>
      </c>
      <c r="C217" s="14" t="s">
        <v>830</v>
      </c>
      <c r="D217" s="14" t="s">
        <v>831</v>
      </c>
      <c r="E217" s="14" t="s">
        <v>1232</v>
      </c>
      <c r="F217" s="14" t="s">
        <v>1233</v>
      </c>
      <c r="G217" s="14" t="s">
        <v>425</v>
      </c>
      <c r="H217" s="14" t="s">
        <v>426</v>
      </c>
      <c r="I217" s="14" t="s">
        <v>578</v>
      </c>
      <c r="J217" s="14" t="s">
        <v>579</v>
      </c>
      <c r="K217" s="14" t="s">
        <v>580</v>
      </c>
      <c r="L217" s="14" t="s">
        <v>581</v>
      </c>
      <c r="M217" s="14" t="s">
        <v>412</v>
      </c>
      <c r="N217" s="14" t="s">
        <v>79</v>
      </c>
      <c r="O217" s="14" t="s">
        <v>582</v>
      </c>
      <c r="P217" s="14" t="s">
        <v>583</v>
      </c>
      <c r="Q217" s="14" t="s">
        <v>584</v>
      </c>
      <c r="R217" s="14" t="s">
        <v>409</v>
      </c>
      <c r="S217" s="14" t="s">
        <v>410</v>
      </c>
      <c r="T217" s="14" t="s">
        <v>472</v>
      </c>
      <c r="U217" s="14" t="s">
        <v>473</v>
      </c>
      <c r="V217" s="15">
        <v>672</v>
      </c>
      <c r="W217" s="15"/>
      <c r="X217" s="16">
        <v>672</v>
      </c>
    </row>
    <row r="218" spans="1:24" ht="17.100000000000001" hidden="1" customHeight="1" x14ac:dyDescent="0.25">
      <c r="A218" s="14" t="s">
        <v>393</v>
      </c>
      <c r="B218" s="14" t="s">
        <v>394</v>
      </c>
      <c r="C218" s="14" t="s">
        <v>838</v>
      </c>
      <c r="D218" s="14" t="s">
        <v>839</v>
      </c>
      <c r="E218" s="14" t="s">
        <v>1234</v>
      </c>
      <c r="F218" s="14" t="s">
        <v>1235</v>
      </c>
      <c r="G218" s="14" t="s">
        <v>401</v>
      </c>
      <c r="H218" s="14" t="s">
        <v>402</v>
      </c>
      <c r="I218" s="14" t="s">
        <v>52</v>
      </c>
      <c r="J218" s="14" t="s">
        <v>487</v>
      </c>
      <c r="K218" s="14" t="s">
        <v>488</v>
      </c>
      <c r="L218" s="14" t="s">
        <v>489</v>
      </c>
      <c r="M218" s="14" t="s">
        <v>397</v>
      </c>
      <c r="N218" s="14" t="s">
        <v>52</v>
      </c>
      <c r="O218" s="14" t="s">
        <v>490</v>
      </c>
      <c r="P218" s="14" t="s">
        <v>491</v>
      </c>
      <c r="Q218" s="14" t="s">
        <v>492</v>
      </c>
      <c r="R218" s="14" t="s">
        <v>409</v>
      </c>
      <c r="S218" s="14" t="s">
        <v>410</v>
      </c>
      <c r="T218" s="14" t="s">
        <v>453</v>
      </c>
      <c r="U218" s="14" t="s">
        <v>454</v>
      </c>
      <c r="V218" s="15">
        <v>459</v>
      </c>
      <c r="W218" s="15"/>
      <c r="X218" s="16">
        <v>468</v>
      </c>
    </row>
    <row r="219" spans="1:24" ht="17.100000000000001" hidden="1" customHeight="1" x14ac:dyDescent="0.25">
      <c r="A219" s="14" t="s">
        <v>393</v>
      </c>
      <c r="B219" s="14" t="s">
        <v>394</v>
      </c>
      <c r="C219" s="14" t="s">
        <v>838</v>
      </c>
      <c r="D219" s="14" t="s">
        <v>839</v>
      </c>
      <c r="E219" s="14" t="s">
        <v>1234</v>
      </c>
      <c r="F219" s="14" t="s">
        <v>1235</v>
      </c>
      <c r="G219" s="14" t="s">
        <v>401</v>
      </c>
      <c r="H219" s="14" t="s">
        <v>402</v>
      </c>
      <c r="I219" s="14" t="s">
        <v>793</v>
      </c>
      <c r="J219" s="14" t="s">
        <v>794</v>
      </c>
      <c r="K219" s="14" t="s">
        <v>795</v>
      </c>
      <c r="L219" s="14" t="s">
        <v>796</v>
      </c>
      <c r="M219" s="14" t="s">
        <v>400</v>
      </c>
      <c r="N219" s="14" t="s">
        <v>100</v>
      </c>
      <c r="O219" s="14" t="s">
        <v>797</v>
      </c>
      <c r="P219" s="14" t="s">
        <v>798</v>
      </c>
      <c r="Q219" s="14" t="s">
        <v>799</v>
      </c>
      <c r="R219" s="14" t="s">
        <v>409</v>
      </c>
      <c r="S219" s="14" t="s">
        <v>410</v>
      </c>
      <c r="T219" s="14" t="s">
        <v>453</v>
      </c>
      <c r="U219" s="14" t="s">
        <v>454</v>
      </c>
      <c r="V219" s="15">
        <v>16</v>
      </c>
      <c r="W219" s="15"/>
      <c r="X219" s="16">
        <v>16</v>
      </c>
    </row>
    <row r="220" spans="1:24" ht="17.100000000000001" hidden="1" customHeight="1" x14ac:dyDescent="0.25">
      <c r="A220" s="14" t="s">
        <v>393</v>
      </c>
      <c r="B220" s="14" t="s">
        <v>394</v>
      </c>
      <c r="C220" s="14" t="s">
        <v>838</v>
      </c>
      <c r="D220" s="14" t="s">
        <v>839</v>
      </c>
      <c r="E220" s="14" t="s">
        <v>1234</v>
      </c>
      <c r="F220" s="14" t="s">
        <v>1235</v>
      </c>
      <c r="G220" s="14" t="s">
        <v>401</v>
      </c>
      <c r="H220" s="14" t="s">
        <v>402</v>
      </c>
      <c r="I220" s="14" t="s">
        <v>117</v>
      </c>
      <c r="J220" s="14" t="s">
        <v>703</v>
      </c>
      <c r="K220" s="14" t="s">
        <v>704</v>
      </c>
      <c r="L220" s="14" t="s">
        <v>705</v>
      </c>
      <c r="M220" s="14" t="s">
        <v>397</v>
      </c>
      <c r="N220" s="14" t="s">
        <v>117</v>
      </c>
      <c r="O220" s="14" t="s">
        <v>706</v>
      </c>
      <c r="P220" s="14" t="s">
        <v>707</v>
      </c>
      <c r="Q220" s="14" t="s">
        <v>708</v>
      </c>
      <c r="R220" s="14" t="s">
        <v>409</v>
      </c>
      <c r="S220" s="14" t="s">
        <v>410</v>
      </c>
      <c r="T220" s="14" t="s">
        <v>453</v>
      </c>
      <c r="U220" s="14" t="s">
        <v>454</v>
      </c>
      <c r="V220" s="15">
        <v>936</v>
      </c>
      <c r="W220" s="15"/>
      <c r="X220" s="16">
        <v>936</v>
      </c>
    </row>
    <row r="221" spans="1:24" ht="17.100000000000001" hidden="1" customHeight="1" x14ac:dyDescent="0.25">
      <c r="A221" s="14" t="s">
        <v>393</v>
      </c>
      <c r="B221" s="14" t="s">
        <v>394</v>
      </c>
      <c r="C221" s="14" t="s">
        <v>838</v>
      </c>
      <c r="D221" s="14" t="s">
        <v>839</v>
      </c>
      <c r="E221" s="14" t="s">
        <v>1234</v>
      </c>
      <c r="F221" s="14" t="s">
        <v>1235</v>
      </c>
      <c r="G221" s="14" t="s">
        <v>401</v>
      </c>
      <c r="H221" s="14" t="s">
        <v>402</v>
      </c>
      <c r="I221" s="14" t="s">
        <v>840</v>
      </c>
      <c r="J221" s="14" t="s">
        <v>841</v>
      </c>
      <c r="K221" s="14" t="s">
        <v>842</v>
      </c>
      <c r="L221" s="14" t="s">
        <v>843</v>
      </c>
      <c r="M221" s="14" t="s">
        <v>397</v>
      </c>
      <c r="N221" s="14" t="s">
        <v>124</v>
      </c>
      <c r="O221" s="14" t="s">
        <v>844</v>
      </c>
      <c r="P221" s="14" t="s">
        <v>845</v>
      </c>
      <c r="Q221" s="14" t="s">
        <v>846</v>
      </c>
      <c r="R221" s="14" t="s">
        <v>409</v>
      </c>
      <c r="S221" s="14" t="s">
        <v>410</v>
      </c>
      <c r="T221" s="14" t="s">
        <v>453</v>
      </c>
      <c r="U221" s="14" t="s">
        <v>454</v>
      </c>
      <c r="V221" s="15">
        <v>780</v>
      </c>
      <c r="W221" s="15"/>
      <c r="X221" s="16">
        <v>780</v>
      </c>
    </row>
    <row r="222" spans="1:24" ht="17.100000000000001" hidden="1" customHeight="1" x14ac:dyDescent="0.25">
      <c r="A222" s="14" t="s">
        <v>393</v>
      </c>
      <c r="B222" s="14" t="s">
        <v>394</v>
      </c>
      <c r="C222" s="14" t="s">
        <v>838</v>
      </c>
      <c r="D222" s="14" t="s">
        <v>839</v>
      </c>
      <c r="E222" s="14" t="s">
        <v>1234</v>
      </c>
      <c r="F222" s="14" t="s">
        <v>1235</v>
      </c>
      <c r="G222" s="14" t="s">
        <v>401</v>
      </c>
      <c r="H222" s="14" t="s">
        <v>402</v>
      </c>
      <c r="I222" s="14" t="s">
        <v>610</v>
      </c>
      <c r="J222" s="14" t="s">
        <v>611</v>
      </c>
      <c r="K222" s="14" t="s">
        <v>612</v>
      </c>
      <c r="L222" s="14" t="s">
        <v>466</v>
      </c>
      <c r="M222" s="14" t="s">
        <v>397</v>
      </c>
      <c r="N222" s="14" t="s">
        <v>107</v>
      </c>
      <c r="O222" s="14" t="s">
        <v>467</v>
      </c>
      <c r="P222" s="14" t="s">
        <v>113</v>
      </c>
      <c r="Q222" s="14" t="s">
        <v>613</v>
      </c>
      <c r="R222" s="14" t="s">
        <v>409</v>
      </c>
      <c r="S222" s="14" t="s">
        <v>410</v>
      </c>
      <c r="T222" s="14" t="s">
        <v>453</v>
      </c>
      <c r="U222" s="14" t="s">
        <v>454</v>
      </c>
      <c r="V222" s="15">
        <v>1200</v>
      </c>
      <c r="W222" s="15"/>
      <c r="X222" s="16">
        <v>1200</v>
      </c>
    </row>
    <row r="223" spans="1:24" ht="17.100000000000001" hidden="1" customHeight="1" x14ac:dyDescent="0.25">
      <c r="A223" s="14" t="s">
        <v>393</v>
      </c>
      <c r="B223" s="14" t="s">
        <v>394</v>
      </c>
      <c r="C223" s="14" t="s">
        <v>838</v>
      </c>
      <c r="D223" s="14" t="s">
        <v>839</v>
      </c>
      <c r="E223" s="14" t="s">
        <v>1234</v>
      </c>
      <c r="F223" s="14" t="s">
        <v>1235</v>
      </c>
      <c r="G223" s="14" t="s">
        <v>401</v>
      </c>
      <c r="H223" s="14" t="s">
        <v>402</v>
      </c>
      <c r="I223" s="14" t="s">
        <v>847</v>
      </c>
      <c r="J223" s="14" t="s">
        <v>848</v>
      </c>
      <c r="K223" s="14" t="s">
        <v>849</v>
      </c>
      <c r="L223" s="14" t="s">
        <v>850</v>
      </c>
      <c r="M223" s="14" t="s">
        <v>397</v>
      </c>
      <c r="N223" s="14" t="s">
        <v>107</v>
      </c>
      <c r="O223" s="14" t="s">
        <v>467</v>
      </c>
      <c r="P223" s="14" t="s">
        <v>468</v>
      </c>
      <c r="Q223" s="14" t="s">
        <v>469</v>
      </c>
      <c r="R223" s="14" t="s">
        <v>409</v>
      </c>
      <c r="S223" s="14" t="s">
        <v>410</v>
      </c>
      <c r="T223" s="14" t="s">
        <v>453</v>
      </c>
      <c r="U223" s="14" t="s">
        <v>454</v>
      </c>
      <c r="V223" s="15">
        <v>8568</v>
      </c>
      <c r="W223" s="15">
        <v>252</v>
      </c>
      <c r="X223" s="16">
        <v>8568</v>
      </c>
    </row>
    <row r="224" spans="1:24" ht="17.100000000000001" hidden="1" customHeight="1" x14ac:dyDescent="0.25">
      <c r="A224" s="14" t="s">
        <v>393</v>
      </c>
      <c r="B224" s="14" t="s">
        <v>394</v>
      </c>
      <c r="C224" s="14" t="s">
        <v>838</v>
      </c>
      <c r="D224" s="14" t="s">
        <v>839</v>
      </c>
      <c r="E224" s="14" t="s">
        <v>1234</v>
      </c>
      <c r="F224" s="14" t="s">
        <v>1235</v>
      </c>
      <c r="G224" s="14" t="s">
        <v>401</v>
      </c>
      <c r="H224" s="14" t="s">
        <v>402</v>
      </c>
      <c r="I224" s="14" t="s">
        <v>463</v>
      </c>
      <c r="J224" s="14" t="s">
        <v>464</v>
      </c>
      <c r="K224" s="14" t="s">
        <v>465</v>
      </c>
      <c r="L224" s="14" t="s">
        <v>466</v>
      </c>
      <c r="M224" s="14" t="s">
        <v>397</v>
      </c>
      <c r="N224" s="14" t="s">
        <v>107</v>
      </c>
      <c r="O224" s="14" t="s">
        <v>467</v>
      </c>
      <c r="P224" s="14" t="s">
        <v>468</v>
      </c>
      <c r="Q224" s="14" t="s">
        <v>469</v>
      </c>
      <c r="R224" s="14" t="s">
        <v>409</v>
      </c>
      <c r="S224" s="14" t="s">
        <v>410</v>
      </c>
      <c r="T224" s="14" t="s">
        <v>453</v>
      </c>
      <c r="U224" s="14" t="s">
        <v>454</v>
      </c>
      <c r="V224" s="15">
        <v>588</v>
      </c>
      <c r="W224" s="15"/>
      <c r="X224" s="16">
        <v>588</v>
      </c>
    </row>
    <row r="225" spans="1:24" ht="17.100000000000001" hidden="1" customHeight="1" x14ac:dyDescent="0.25">
      <c r="A225" s="14" t="s">
        <v>393</v>
      </c>
      <c r="B225" s="14" t="s">
        <v>394</v>
      </c>
      <c r="C225" s="14" t="s">
        <v>838</v>
      </c>
      <c r="D225" s="14" t="s">
        <v>839</v>
      </c>
      <c r="E225" s="14" t="s">
        <v>1234</v>
      </c>
      <c r="F225" s="14" t="s">
        <v>1235</v>
      </c>
      <c r="G225" s="14" t="s">
        <v>425</v>
      </c>
      <c r="H225" s="14" t="s">
        <v>426</v>
      </c>
      <c r="I225" s="14" t="s">
        <v>39</v>
      </c>
      <c r="J225" s="14" t="s">
        <v>427</v>
      </c>
      <c r="K225" s="14" t="s">
        <v>428</v>
      </c>
      <c r="L225" s="14" t="s">
        <v>429</v>
      </c>
      <c r="M225" s="14" t="s">
        <v>412</v>
      </c>
      <c r="N225" s="14" t="s">
        <v>70</v>
      </c>
      <c r="O225" s="14" t="s">
        <v>430</v>
      </c>
      <c r="P225" s="14" t="s">
        <v>431</v>
      </c>
      <c r="Q225" s="14" t="s">
        <v>432</v>
      </c>
      <c r="R225" s="14" t="s">
        <v>409</v>
      </c>
      <c r="S225" s="14" t="s">
        <v>410</v>
      </c>
      <c r="T225" s="14" t="s">
        <v>453</v>
      </c>
      <c r="U225" s="14" t="s">
        <v>454</v>
      </c>
      <c r="V225" s="15">
        <v>56</v>
      </c>
      <c r="W225" s="15"/>
      <c r="X225" s="16">
        <v>56</v>
      </c>
    </row>
    <row r="226" spans="1:24" ht="17.100000000000001" hidden="1" customHeight="1" x14ac:dyDescent="0.25">
      <c r="A226" s="14" t="s">
        <v>393</v>
      </c>
      <c r="B226" s="14" t="s">
        <v>394</v>
      </c>
      <c r="C226" s="14" t="s">
        <v>851</v>
      </c>
      <c r="D226" s="14" t="s">
        <v>852</v>
      </c>
      <c r="E226" s="14" t="s">
        <v>1236</v>
      </c>
      <c r="F226" s="14" t="s">
        <v>1237</v>
      </c>
      <c r="G226" s="14" t="s">
        <v>401</v>
      </c>
      <c r="H226" s="14" t="s">
        <v>402</v>
      </c>
      <c r="I226" s="14" t="s">
        <v>31</v>
      </c>
      <c r="J226" s="14" t="s">
        <v>474</v>
      </c>
      <c r="K226" s="14" t="s">
        <v>475</v>
      </c>
      <c r="L226" s="14" t="s">
        <v>476</v>
      </c>
      <c r="M226" s="14" t="s">
        <v>397</v>
      </c>
      <c r="N226" s="14" t="s">
        <v>31</v>
      </c>
      <c r="O226" s="14" t="s">
        <v>477</v>
      </c>
      <c r="P226" s="14" t="s">
        <v>478</v>
      </c>
      <c r="Q226" s="14" t="s">
        <v>479</v>
      </c>
      <c r="R226" s="14" t="s">
        <v>409</v>
      </c>
      <c r="S226" s="14" t="s">
        <v>410</v>
      </c>
      <c r="T226" s="14" t="s">
        <v>453</v>
      </c>
      <c r="U226" s="14" t="s">
        <v>454</v>
      </c>
      <c r="V226" s="15">
        <v>3087</v>
      </c>
      <c r="W226" s="15">
        <v>63</v>
      </c>
      <c r="X226" s="16">
        <v>3087</v>
      </c>
    </row>
    <row r="227" spans="1:24" ht="17.100000000000001" hidden="1" customHeight="1" x14ac:dyDescent="0.25">
      <c r="A227" s="14" t="s">
        <v>393</v>
      </c>
      <c r="B227" s="14" t="s">
        <v>394</v>
      </c>
      <c r="C227" s="14" t="s">
        <v>851</v>
      </c>
      <c r="D227" s="14" t="s">
        <v>852</v>
      </c>
      <c r="E227" s="14" t="s">
        <v>1236</v>
      </c>
      <c r="F227" s="14" t="s">
        <v>1237</v>
      </c>
      <c r="G227" s="14" t="s">
        <v>401</v>
      </c>
      <c r="H227" s="14" t="s">
        <v>402</v>
      </c>
      <c r="I227" s="14" t="s">
        <v>52</v>
      </c>
      <c r="J227" s="14" t="s">
        <v>487</v>
      </c>
      <c r="K227" s="14" t="s">
        <v>488</v>
      </c>
      <c r="L227" s="14" t="s">
        <v>489</v>
      </c>
      <c r="M227" s="14" t="s">
        <v>397</v>
      </c>
      <c r="N227" s="14" t="s">
        <v>52</v>
      </c>
      <c r="O227" s="14" t="s">
        <v>490</v>
      </c>
      <c r="P227" s="14" t="s">
        <v>491</v>
      </c>
      <c r="Q227" s="14" t="s">
        <v>492</v>
      </c>
      <c r="R227" s="14" t="s">
        <v>409</v>
      </c>
      <c r="S227" s="14" t="s">
        <v>410</v>
      </c>
      <c r="T227" s="14" t="s">
        <v>453</v>
      </c>
      <c r="U227" s="14" t="s">
        <v>454</v>
      </c>
      <c r="V227" s="15">
        <v>180</v>
      </c>
      <c r="W227" s="15"/>
      <c r="X227" s="16">
        <v>180</v>
      </c>
    </row>
    <row r="228" spans="1:24" ht="17.100000000000001" hidden="1" customHeight="1" x14ac:dyDescent="0.25">
      <c r="A228" s="14" t="s">
        <v>393</v>
      </c>
      <c r="B228" s="14" t="s">
        <v>394</v>
      </c>
      <c r="C228" s="14" t="s">
        <v>851</v>
      </c>
      <c r="D228" s="14" t="s">
        <v>852</v>
      </c>
      <c r="E228" s="14" t="s">
        <v>1236</v>
      </c>
      <c r="F228" s="14" t="s">
        <v>1237</v>
      </c>
      <c r="G228" s="14" t="s">
        <v>401</v>
      </c>
      <c r="H228" s="14" t="s">
        <v>402</v>
      </c>
      <c r="I228" s="14" t="s">
        <v>51</v>
      </c>
      <c r="J228" s="14" t="s">
        <v>413</v>
      </c>
      <c r="K228" s="14" t="s">
        <v>414</v>
      </c>
      <c r="L228" s="14" t="s">
        <v>415</v>
      </c>
      <c r="M228" s="14" t="s">
        <v>397</v>
      </c>
      <c r="N228" s="14" t="s">
        <v>416</v>
      </c>
      <c r="O228" s="14" t="s">
        <v>417</v>
      </c>
      <c r="P228" s="14" t="s">
        <v>77</v>
      </c>
      <c r="Q228" s="14" t="s">
        <v>418</v>
      </c>
      <c r="R228" s="14" t="s">
        <v>409</v>
      </c>
      <c r="S228" s="14" t="s">
        <v>410</v>
      </c>
      <c r="T228" s="14" t="s">
        <v>453</v>
      </c>
      <c r="U228" s="14" t="s">
        <v>454</v>
      </c>
      <c r="V228" s="15">
        <v>2400</v>
      </c>
      <c r="W228" s="15"/>
      <c r="X228" s="16">
        <v>2400</v>
      </c>
    </row>
    <row r="229" spans="1:24" ht="17.100000000000001" hidden="1" customHeight="1" x14ac:dyDescent="0.25">
      <c r="A229" s="14" t="s">
        <v>393</v>
      </c>
      <c r="B229" s="14" t="s">
        <v>394</v>
      </c>
      <c r="C229" s="14" t="s">
        <v>851</v>
      </c>
      <c r="D229" s="14" t="s">
        <v>852</v>
      </c>
      <c r="E229" s="14" t="s">
        <v>1236</v>
      </c>
      <c r="F229" s="14" t="s">
        <v>1237</v>
      </c>
      <c r="G229" s="14" t="s">
        <v>401</v>
      </c>
      <c r="H229" s="14" t="s">
        <v>402</v>
      </c>
      <c r="I229" s="14" t="s">
        <v>97</v>
      </c>
      <c r="J229" s="14" t="s">
        <v>497</v>
      </c>
      <c r="K229" s="14" t="s">
        <v>498</v>
      </c>
      <c r="L229" s="14" t="s">
        <v>499</v>
      </c>
      <c r="M229" s="14" t="s">
        <v>397</v>
      </c>
      <c r="N229" s="14" t="s">
        <v>97</v>
      </c>
      <c r="O229" s="14" t="s">
        <v>500</v>
      </c>
      <c r="P229" s="14" t="s">
        <v>501</v>
      </c>
      <c r="Q229" s="14" t="s">
        <v>502</v>
      </c>
      <c r="R229" s="14" t="s">
        <v>409</v>
      </c>
      <c r="S229" s="14" t="s">
        <v>410</v>
      </c>
      <c r="T229" s="14" t="s">
        <v>453</v>
      </c>
      <c r="U229" s="14" t="s">
        <v>454</v>
      </c>
      <c r="V229" s="15">
        <v>585</v>
      </c>
      <c r="W229" s="15"/>
      <c r="X229" s="16">
        <v>603</v>
      </c>
    </row>
    <row r="230" spans="1:24" ht="17.100000000000001" hidden="1" customHeight="1" x14ac:dyDescent="0.25">
      <c r="A230" s="14" t="s">
        <v>393</v>
      </c>
      <c r="B230" s="14" t="s">
        <v>394</v>
      </c>
      <c r="C230" s="14" t="s">
        <v>851</v>
      </c>
      <c r="D230" s="14" t="s">
        <v>852</v>
      </c>
      <c r="E230" s="14" t="s">
        <v>1236</v>
      </c>
      <c r="F230" s="14" t="s">
        <v>1237</v>
      </c>
      <c r="G230" s="14" t="s">
        <v>401</v>
      </c>
      <c r="H230" s="14" t="s">
        <v>402</v>
      </c>
      <c r="I230" s="14" t="s">
        <v>102</v>
      </c>
      <c r="J230" s="14" t="s">
        <v>514</v>
      </c>
      <c r="K230" s="14" t="s">
        <v>515</v>
      </c>
      <c r="L230" s="14" t="s">
        <v>516</v>
      </c>
      <c r="M230" s="14" t="s">
        <v>397</v>
      </c>
      <c r="N230" s="14" t="s">
        <v>102</v>
      </c>
      <c r="O230" s="14" t="s">
        <v>517</v>
      </c>
      <c r="P230" s="14" t="s">
        <v>518</v>
      </c>
      <c r="Q230" s="14" t="s">
        <v>519</v>
      </c>
      <c r="R230" s="14" t="s">
        <v>409</v>
      </c>
      <c r="S230" s="14" t="s">
        <v>410</v>
      </c>
      <c r="T230" s="14" t="s">
        <v>453</v>
      </c>
      <c r="U230" s="14" t="s">
        <v>454</v>
      </c>
      <c r="V230" s="15">
        <v>56</v>
      </c>
      <c r="W230" s="15"/>
      <c r="X230" s="16">
        <v>64</v>
      </c>
    </row>
    <row r="231" spans="1:24" ht="17.100000000000001" hidden="1" customHeight="1" x14ac:dyDescent="0.25">
      <c r="A231" s="14" t="s">
        <v>393</v>
      </c>
      <c r="B231" s="14" t="s">
        <v>394</v>
      </c>
      <c r="C231" s="14" t="s">
        <v>851</v>
      </c>
      <c r="D231" s="14" t="s">
        <v>852</v>
      </c>
      <c r="E231" s="14" t="s">
        <v>1236</v>
      </c>
      <c r="F231" s="14" t="s">
        <v>1237</v>
      </c>
      <c r="G231" s="14" t="s">
        <v>401</v>
      </c>
      <c r="H231" s="14" t="s">
        <v>402</v>
      </c>
      <c r="I231" s="14" t="s">
        <v>520</v>
      </c>
      <c r="J231" s="14" t="s">
        <v>514</v>
      </c>
      <c r="K231" s="14" t="s">
        <v>515</v>
      </c>
      <c r="L231" s="14" t="s">
        <v>516</v>
      </c>
      <c r="M231" s="14" t="s">
        <v>400</v>
      </c>
      <c r="N231" s="14" t="s">
        <v>102</v>
      </c>
      <c r="O231" s="14" t="s">
        <v>517</v>
      </c>
      <c r="P231" s="14" t="s">
        <v>518</v>
      </c>
      <c r="Q231" s="14" t="s">
        <v>519</v>
      </c>
      <c r="R231" s="14" t="s">
        <v>409</v>
      </c>
      <c r="S231" s="14" t="s">
        <v>410</v>
      </c>
      <c r="T231" s="14" t="s">
        <v>453</v>
      </c>
      <c r="U231" s="14" t="s">
        <v>454</v>
      </c>
      <c r="V231" s="15">
        <v>224</v>
      </c>
      <c r="W231" s="15"/>
      <c r="X231" s="16">
        <v>240</v>
      </c>
    </row>
    <row r="232" spans="1:24" ht="17.100000000000001" hidden="1" customHeight="1" x14ac:dyDescent="0.25">
      <c r="A232" s="14" t="s">
        <v>393</v>
      </c>
      <c r="B232" s="14" t="s">
        <v>394</v>
      </c>
      <c r="C232" s="14" t="s">
        <v>851</v>
      </c>
      <c r="D232" s="14" t="s">
        <v>852</v>
      </c>
      <c r="E232" s="14" t="s">
        <v>1236</v>
      </c>
      <c r="F232" s="14" t="s">
        <v>1237</v>
      </c>
      <c r="G232" s="14" t="s">
        <v>401</v>
      </c>
      <c r="H232" s="14" t="s">
        <v>402</v>
      </c>
      <c r="I232" s="14" t="s">
        <v>456</v>
      </c>
      <c r="J232" s="14" t="s">
        <v>457</v>
      </c>
      <c r="K232" s="14" t="s">
        <v>458</v>
      </c>
      <c r="L232" s="14" t="s">
        <v>459</v>
      </c>
      <c r="M232" s="14" t="s">
        <v>397</v>
      </c>
      <c r="N232" s="14" t="s">
        <v>106</v>
      </c>
      <c r="O232" s="14" t="s">
        <v>460</v>
      </c>
      <c r="P232" s="14" t="s">
        <v>461</v>
      </c>
      <c r="Q232" s="14" t="s">
        <v>462</v>
      </c>
      <c r="R232" s="14" t="s">
        <v>409</v>
      </c>
      <c r="S232" s="14" t="s">
        <v>410</v>
      </c>
      <c r="T232" s="14" t="s">
        <v>453</v>
      </c>
      <c r="U232" s="14" t="s">
        <v>454</v>
      </c>
      <c r="V232" s="15">
        <v>224</v>
      </c>
      <c r="W232" s="15"/>
      <c r="X232" s="16">
        <v>224</v>
      </c>
    </row>
    <row r="233" spans="1:24" ht="17.100000000000001" hidden="1" customHeight="1" x14ac:dyDescent="0.25">
      <c r="A233" s="14" t="s">
        <v>393</v>
      </c>
      <c r="B233" s="14" t="s">
        <v>394</v>
      </c>
      <c r="C233" s="14" t="s">
        <v>851</v>
      </c>
      <c r="D233" s="14" t="s">
        <v>852</v>
      </c>
      <c r="E233" s="14" t="s">
        <v>1236</v>
      </c>
      <c r="F233" s="14" t="s">
        <v>1237</v>
      </c>
      <c r="G233" s="14" t="s">
        <v>401</v>
      </c>
      <c r="H233" s="14" t="s">
        <v>402</v>
      </c>
      <c r="I233" s="14" t="s">
        <v>111</v>
      </c>
      <c r="J233" s="14" t="s">
        <v>547</v>
      </c>
      <c r="K233" s="14" t="s">
        <v>548</v>
      </c>
      <c r="L233" s="14" t="s">
        <v>549</v>
      </c>
      <c r="M233" s="14" t="s">
        <v>397</v>
      </c>
      <c r="N233" s="14" t="s">
        <v>111</v>
      </c>
      <c r="O233" s="14" t="s">
        <v>550</v>
      </c>
      <c r="P233" s="14" t="s">
        <v>551</v>
      </c>
      <c r="Q233" s="14" t="s">
        <v>552</v>
      </c>
      <c r="R233" s="14" t="s">
        <v>409</v>
      </c>
      <c r="S233" s="14" t="s">
        <v>410</v>
      </c>
      <c r="T233" s="14" t="s">
        <v>453</v>
      </c>
      <c r="U233" s="14" t="s">
        <v>454</v>
      </c>
      <c r="V233" s="15">
        <v>90</v>
      </c>
      <c r="W233" s="15"/>
      <c r="X233" s="16">
        <v>90</v>
      </c>
    </row>
    <row r="234" spans="1:24" ht="17.100000000000001" hidden="1" customHeight="1" x14ac:dyDescent="0.25">
      <c r="A234" s="14" t="s">
        <v>393</v>
      </c>
      <c r="B234" s="14" t="s">
        <v>394</v>
      </c>
      <c r="C234" s="14" t="s">
        <v>851</v>
      </c>
      <c r="D234" s="14" t="s">
        <v>852</v>
      </c>
      <c r="E234" s="14" t="s">
        <v>1236</v>
      </c>
      <c r="F234" s="14" t="s">
        <v>1237</v>
      </c>
      <c r="G234" s="14" t="s">
        <v>425</v>
      </c>
      <c r="H234" s="14" t="s">
        <v>426</v>
      </c>
      <c r="I234" s="14" t="s">
        <v>39</v>
      </c>
      <c r="J234" s="14" t="s">
        <v>427</v>
      </c>
      <c r="K234" s="14" t="s">
        <v>428</v>
      </c>
      <c r="L234" s="14" t="s">
        <v>429</v>
      </c>
      <c r="M234" s="14" t="s">
        <v>412</v>
      </c>
      <c r="N234" s="14" t="s">
        <v>70</v>
      </c>
      <c r="O234" s="14" t="s">
        <v>430</v>
      </c>
      <c r="P234" s="14" t="s">
        <v>431</v>
      </c>
      <c r="Q234" s="14" t="s">
        <v>432</v>
      </c>
      <c r="R234" s="14" t="s">
        <v>409</v>
      </c>
      <c r="S234" s="14" t="s">
        <v>410</v>
      </c>
      <c r="T234" s="14" t="s">
        <v>453</v>
      </c>
      <c r="U234" s="14" t="s">
        <v>454</v>
      </c>
      <c r="V234" s="15">
        <v>560</v>
      </c>
      <c r="W234" s="15"/>
      <c r="X234" s="16">
        <v>560</v>
      </c>
    </row>
    <row r="235" spans="1:24" ht="17.100000000000001" hidden="1" customHeight="1" x14ac:dyDescent="0.25">
      <c r="A235" s="14" t="s">
        <v>393</v>
      </c>
      <c r="B235" s="14" t="s">
        <v>394</v>
      </c>
      <c r="C235" s="14" t="s">
        <v>851</v>
      </c>
      <c r="D235" s="14" t="s">
        <v>852</v>
      </c>
      <c r="E235" s="14" t="s">
        <v>1236</v>
      </c>
      <c r="F235" s="14" t="s">
        <v>1237</v>
      </c>
      <c r="G235" s="14" t="s">
        <v>853</v>
      </c>
      <c r="H235" s="14" t="s">
        <v>854</v>
      </c>
      <c r="I235" s="14" t="s">
        <v>43</v>
      </c>
      <c r="J235" s="14" t="s">
        <v>855</v>
      </c>
      <c r="K235" s="14" t="s">
        <v>856</v>
      </c>
      <c r="L235" s="14" t="s">
        <v>857</v>
      </c>
      <c r="M235" s="14" t="s">
        <v>397</v>
      </c>
      <c r="N235" s="14" t="s">
        <v>72</v>
      </c>
      <c r="O235" s="14" t="s">
        <v>858</v>
      </c>
      <c r="P235" s="14" t="s">
        <v>859</v>
      </c>
      <c r="Q235" s="14" t="s">
        <v>860</v>
      </c>
      <c r="R235" s="14" t="s">
        <v>409</v>
      </c>
      <c r="S235" s="14" t="s">
        <v>410</v>
      </c>
      <c r="T235" s="14" t="s">
        <v>453</v>
      </c>
      <c r="U235" s="14" t="s">
        <v>454</v>
      </c>
      <c r="V235" s="15">
        <v>224</v>
      </c>
      <c r="W235" s="15"/>
      <c r="X235" s="16">
        <v>224</v>
      </c>
    </row>
    <row r="236" spans="1:24" ht="17.100000000000001" hidden="1" customHeight="1" x14ac:dyDescent="0.25">
      <c r="A236" s="14" t="s">
        <v>393</v>
      </c>
      <c r="B236" s="14" t="s">
        <v>394</v>
      </c>
      <c r="C236" s="14" t="s">
        <v>861</v>
      </c>
      <c r="D236" s="14" t="s">
        <v>862</v>
      </c>
      <c r="E236" s="14" t="s">
        <v>1238</v>
      </c>
      <c r="F236" s="14" t="s">
        <v>1239</v>
      </c>
      <c r="G236" s="14" t="s">
        <v>401</v>
      </c>
      <c r="H236" s="14" t="s">
        <v>402</v>
      </c>
      <c r="I236" s="14" t="s">
        <v>411</v>
      </c>
      <c r="J236" s="14" t="s">
        <v>17</v>
      </c>
      <c r="K236" s="14" t="s">
        <v>404</v>
      </c>
      <c r="L236" s="14" t="s">
        <v>405</v>
      </c>
      <c r="M236" s="14" t="s">
        <v>412</v>
      </c>
      <c r="N236" s="14" t="s">
        <v>6</v>
      </c>
      <c r="O236" s="14" t="s">
        <v>406</v>
      </c>
      <c r="P236" s="14" t="s">
        <v>407</v>
      </c>
      <c r="Q236" s="14" t="s">
        <v>408</v>
      </c>
      <c r="R236" s="14" t="s">
        <v>409</v>
      </c>
      <c r="S236" s="14" t="s">
        <v>410</v>
      </c>
      <c r="T236" s="14" t="s">
        <v>398</v>
      </c>
      <c r="U236" s="14" t="s">
        <v>399</v>
      </c>
      <c r="V236" s="15"/>
      <c r="W236" s="15">
        <v>112</v>
      </c>
      <c r="X236" s="16"/>
    </row>
    <row r="237" spans="1:24" ht="17.100000000000001" hidden="1" customHeight="1" x14ac:dyDescent="0.25">
      <c r="A237" s="14" t="s">
        <v>393</v>
      </c>
      <c r="B237" s="14" t="s">
        <v>394</v>
      </c>
      <c r="C237" s="14" t="s">
        <v>861</v>
      </c>
      <c r="D237" s="14" t="s">
        <v>862</v>
      </c>
      <c r="E237" s="14" t="s">
        <v>1238</v>
      </c>
      <c r="F237" s="14" t="s">
        <v>1239</v>
      </c>
      <c r="G237" s="14" t="s">
        <v>401</v>
      </c>
      <c r="H237" s="14" t="s">
        <v>402</v>
      </c>
      <c r="I237" s="14" t="s">
        <v>752</v>
      </c>
      <c r="J237" s="14" t="s">
        <v>19</v>
      </c>
      <c r="K237" s="14" t="s">
        <v>753</v>
      </c>
      <c r="L237" s="14" t="s">
        <v>754</v>
      </c>
      <c r="M237" s="14" t="s">
        <v>412</v>
      </c>
      <c r="N237" s="14" t="s">
        <v>10</v>
      </c>
      <c r="O237" s="14" t="s">
        <v>755</v>
      </c>
      <c r="P237" s="14" t="s">
        <v>756</v>
      </c>
      <c r="Q237" s="14" t="s">
        <v>757</v>
      </c>
      <c r="R237" s="14" t="s">
        <v>409</v>
      </c>
      <c r="S237" s="14" t="s">
        <v>410</v>
      </c>
      <c r="T237" s="14" t="s">
        <v>398</v>
      </c>
      <c r="U237" s="14" t="s">
        <v>399</v>
      </c>
      <c r="V237" s="15">
        <v>1624</v>
      </c>
      <c r="W237" s="15"/>
      <c r="X237" s="16">
        <v>1624</v>
      </c>
    </row>
    <row r="238" spans="1:24" ht="17.100000000000001" hidden="1" customHeight="1" x14ac:dyDescent="0.25">
      <c r="A238" s="14" t="s">
        <v>393</v>
      </c>
      <c r="B238" s="14" t="s">
        <v>394</v>
      </c>
      <c r="C238" s="14" t="s">
        <v>861</v>
      </c>
      <c r="D238" s="14" t="s">
        <v>862</v>
      </c>
      <c r="E238" s="14" t="s">
        <v>1238</v>
      </c>
      <c r="F238" s="14" t="s">
        <v>1239</v>
      </c>
      <c r="G238" s="14" t="s">
        <v>401</v>
      </c>
      <c r="H238" s="14" t="s">
        <v>402</v>
      </c>
      <c r="I238" s="14" t="s">
        <v>51</v>
      </c>
      <c r="J238" s="14" t="s">
        <v>413</v>
      </c>
      <c r="K238" s="14" t="s">
        <v>414</v>
      </c>
      <c r="L238" s="14" t="s">
        <v>415</v>
      </c>
      <c r="M238" s="14" t="s">
        <v>397</v>
      </c>
      <c r="N238" s="14" t="s">
        <v>416</v>
      </c>
      <c r="O238" s="14" t="s">
        <v>417</v>
      </c>
      <c r="P238" s="14" t="s">
        <v>77</v>
      </c>
      <c r="Q238" s="14" t="s">
        <v>418</v>
      </c>
      <c r="R238" s="14" t="s">
        <v>409</v>
      </c>
      <c r="S238" s="14" t="s">
        <v>410</v>
      </c>
      <c r="T238" s="14" t="s">
        <v>398</v>
      </c>
      <c r="U238" s="14" t="s">
        <v>399</v>
      </c>
      <c r="V238" s="15">
        <v>2100</v>
      </c>
      <c r="W238" s="15"/>
      <c r="X238" s="16">
        <v>2100</v>
      </c>
    </row>
    <row r="239" spans="1:24" ht="17.100000000000001" hidden="1" customHeight="1" x14ac:dyDescent="0.25">
      <c r="A239" s="14" t="s">
        <v>393</v>
      </c>
      <c r="B239" s="14" t="s">
        <v>394</v>
      </c>
      <c r="C239" s="14" t="s">
        <v>861</v>
      </c>
      <c r="D239" s="14" t="s">
        <v>862</v>
      </c>
      <c r="E239" s="14" t="s">
        <v>1238</v>
      </c>
      <c r="F239" s="14" t="s">
        <v>1239</v>
      </c>
      <c r="G239" s="14" t="s">
        <v>401</v>
      </c>
      <c r="H239" s="14" t="s">
        <v>402</v>
      </c>
      <c r="I239" s="14" t="s">
        <v>57</v>
      </c>
      <c r="J239" s="14" t="s">
        <v>808</v>
      </c>
      <c r="K239" s="14" t="s">
        <v>809</v>
      </c>
      <c r="L239" s="14" t="s">
        <v>810</v>
      </c>
      <c r="M239" s="14" t="s">
        <v>412</v>
      </c>
      <c r="N239" s="14" t="s">
        <v>80</v>
      </c>
      <c r="O239" s="14" t="s">
        <v>811</v>
      </c>
      <c r="P239" s="14" t="s">
        <v>812</v>
      </c>
      <c r="Q239" s="14" t="s">
        <v>813</v>
      </c>
      <c r="R239" s="14" t="s">
        <v>409</v>
      </c>
      <c r="S239" s="14" t="s">
        <v>410</v>
      </c>
      <c r="T239" s="14" t="s">
        <v>398</v>
      </c>
      <c r="U239" s="14" t="s">
        <v>399</v>
      </c>
      <c r="V239" s="15">
        <v>168</v>
      </c>
      <c r="W239" s="15"/>
      <c r="X239" s="16">
        <v>168</v>
      </c>
    </row>
    <row r="240" spans="1:24" ht="17.100000000000001" hidden="1" customHeight="1" x14ac:dyDescent="0.25">
      <c r="A240" s="14" t="s">
        <v>393</v>
      </c>
      <c r="B240" s="14" t="s">
        <v>394</v>
      </c>
      <c r="C240" s="14" t="s">
        <v>861</v>
      </c>
      <c r="D240" s="14" t="s">
        <v>862</v>
      </c>
      <c r="E240" s="14" t="s">
        <v>1238</v>
      </c>
      <c r="F240" s="14" t="s">
        <v>1239</v>
      </c>
      <c r="G240" s="14" t="s">
        <v>401</v>
      </c>
      <c r="H240" s="14" t="s">
        <v>402</v>
      </c>
      <c r="I240" s="14" t="s">
        <v>133</v>
      </c>
      <c r="J240" s="14" t="s">
        <v>509</v>
      </c>
      <c r="K240" s="14" t="s">
        <v>510</v>
      </c>
      <c r="L240" s="14" t="s">
        <v>511</v>
      </c>
      <c r="M240" s="14" t="s">
        <v>397</v>
      </c>
      <c r="N240" s="14" t="s">
        <v>104</v>
      </c>
      <c r="O240" s="14" t="s">
        <v>512</v>
      </c>
      <c r="P240" s="14" t="s">
        <v>101</v>
      </c>
      <c r="Q240" s="14" t="s">
        <v>513</v>
      </c>
      <c r="R240" s="14" t="s">
        <v>409</v>
      </c>
      <c r="S240" s="14" t="s">
        <v>410</v>
      </c>
      <c r="T240" s="14" t="s">
        <v>398</v>
      </c>
      <c r="U240" s="14" t="s">
        <v>399</v>
      </c>
      <c r="V240" s="15">
        <v>1800</v>
      </c>
      <c r="W240" s="15"/>
      <c r="X240" s="16">
        <v>1800</v>
      </c>
    </row>
    <row r="241" spans="1:24" ht="17.100000000000001" hidden="1" customHeight="1" x14ac:dyDescent="0.25">
      <c r="A241" s="14" t="s">
        <v>393</v>
      </c>
      <c r="B241" s="14" t="s">
        <v>394</v>
      </c>
      <c r="C241" s="14" t="s">
        <v>861</v>
      </c>
      <c r="D241" s="14" t="s">
        <v>862</v>
      </c>
      <c r="E241" s="14" t="s">
        <v>1238</v>
      </c>
      <c r="F241" s="14" t="s">
        <v>1239</v>
      </c>
      <c r="G241" s="14" t="s">
        <v>401</v>
      </c>
      <c r="H241" s="14" t="s">
        <v>402</v>
      </c>
      <c r="I241" s="14" t="s">
        <v>102</v>
      </c>
      <c r="J241" s="14" t="s">
        <v>514</v>
      </c>
      <c r="K241" s="14" t="s">
        <v>515</v>
      </c>
      <c r="L241" s="14" t="s">
        <v>516</v>
      </c>
      <c r="M241" s="14" t="s">
        <v>397</v>
      </c>
      <c r="N241" s="14" t="s">
        <v>102</v>
      </c>
      <c r="O241" s="14" t="s">
        <v>517</v>
      </c>
      <c r="P241" s="14" t="s">
        <v>518</v>
      </c>
      <c r="Q241" s="14" t="s">
        <v>519</v>
      </c>
      <c r="R241" s="14" t="s">
        <v>409</v>
      </c>
      <c r="S241" s="14" t="s">
        <v>410</v>
      </c>
      <c r="T241" s="14" t="s">
        <v>398</v>
      </c>
      <c r="U241" s="14" t="s">
        <v>399</v>
      </c>
      <c r="V241" s="15">
        <v>56</v>
      </c>
      <c r="W241" s="15"/>
      <c r="X241" s="16">
        <v>56</v>
      </c>
    </row>
    <row r="242" spans="1:24" ht="17.100000000000001" hidden="1" customHeight="1" x14ac:dyDescent="0.25">
      <c r="A242" s="14" t="s">
        <v>393</v>
      </c>
      <c r="B242" s="14" t="s">
        <v>394</v>
      </c>
      <c r="C242" s="14" t="s">
        <v>861</v>
      </c>
      <c r="D242" s="14" t="s">
        <v>862</v>
      </c>
      <c r="E242" s="14" t="s">
        <v>1238</v>
      </c>
      <c r="F242" s="14" t="s">
        <v>1239</v>
      </c>
      <c r="G242" s="14" t="s">
        <v>401</v>
      </c>
      <c r="H242" s="14" t="s">
        <v>402</v>
      </c>
      <c r="I242" s="14" t="s">
        <v>520</v>
      </c>
      <c r="J242" s="14" t="s">
        <v>514</v>
      </c>
      <c r="K242" s="14" t="s">
        <v>515</v>
      </c>
      <c r="L242" s="14" t="s">
        <v>516</v>
      </c>
      <c r="M242" s="14" t="s">
        <v>400</v>
      </c>
      <c r="N242" s="14" t="s">
        <v>102</v>
      </c>
      <c r="O242" s="14" t="s">
        <v>517</v>
      </c>
      <c r="P242" s="14" t="s">
        <v>518</v>
      </c>
      <c r="Q242" s="14" t="s">
        <v>519</v>
      </c>
      <c r="R242" s="14" t="s">
        <v>409</v>
      </c>
      <c r="S242" s="14" t="s">
        <v>410</v>
      </c>
      <c r="T242" s="14" t="s">
        <v>398</v>
      </c>
      <c r="U242" s="14" t="s">
        <v>399</v>
      </c>
      <c r="V242" s="15">
        <v>840</v>
      </c>
      <c r="W242" s="15"/>
      <c r="X242" s="16">
        <v>840</v>
      </c>
    </row>
    <row r="243" spans="1:24" ht="17.100000000000001" hidden="1" customHeight="1" x14ac:dyDescent="0.25">
      <c r="A243" s="14" t="s">
        <v>393</v>
      </c>
      <c r="B243" s="14" t="s">
        <v>394</v>
      </c>
      <c r="C243" s="14" t="s">
        <v>861</v>
      </c>
      <c r="D243" s="14" t="s">
        <v>862</v>
      </c>
      <c r="E243" s="14" t="s">
        <v>1238</v>
      </c>
      <c r="F243" s="14" t="s">
        <v>1239</v>
      </c>
      <c r="G243" s="14" t="s">
        <v>401</v>
      </c>
      <c r="H243" s="14" t="s">
        <v>402</v>
      </c>
      <c r="I243" s="14" t="s">
        <v>603</v>
      </c>
      <c r="J243" s="14" t="s">
        <v>604</v>
      </c>
      <c r="K243" s="14" t="s">
        <v>605</v>
      </c>
      <c r="L243" s="14" t="s">
        <v>606</v>
      </c>
      <c r="M243" s="14" t="s">
        <v>412</v>
      </c>
      <c r="N243" s="14" t="s">
        <v>151</v>
      </c>
      <c r="O243" s="14" t="s">
        <v>607</v>
      </c>
      <c r="P243" s="14" t="s">
        <v>608</v>
      </c>
      <c r="Q243" s="14" t="s">
        <v>609</v>
      </c>
      <c r="R243" s="14" t="s">
        <v>409</v>
      </c>
      <c r="S243" s="14" t="s">
        <v>410</v>
      </c>
      <c r="T243" s="14" t="s">
        <v>398</v>
      </c>
      <c r="U243" s="14" t="s">
        <v>399</v>
      </c>
      <c r="V243" s="15">
        <v>840</v>
      </c>
      <c r="W243" s="15"/>
      <c r="X243" s="16">
        <v>840</v>
      </c>
    </row>
    <row r="244" spans="1:24" ht="17.100000000000001" hidden="1" customHeight="1" x14ac:dyDescent="0.25">
      <c r="A244" s="14" t="s">
        <v>393</v>
      </c>
      <c r="B244" s="14" t="s">
        <v>394</v>
      </c>
      <c r="C244" s="14" t="s">
        <v>861</v>
      </c>
      <c r="D244" s="14" t="s">
        <v>862</v>
      </c>
      <c r="E244" s="14" t="s">
        <v>1238</v>
      </c>
      <c r="F244" s="14" t="s">
        <v>1239</v>
      </c>
      <c r="G244" s="14" t="s">
        <v>425</v>
      </c>
      <c r="H244" s="14" t="s">
        <v>426</v>
      </c>
      <c r="I244" s="14" t="s">
        <v>34</v>
      </c>
      <c r="J244" s="14" t="s">
        <v>664</v>
      </c>
      <c r="K244" s="14" t="s">
        <v>665</v>
      </c>
      <c r="L244" s="14" t="s">
        <v>666</v>
      </c>
      <c r="M244" s="14" t="s">
        <v>412</v>
      </c>
      <c r="N244" s="14" t="s">
        <v>65</v>
      </c>
      <c r="O244" s="14" t="s">
        <v>667</v>
      </c>
      <c r="P244" s="14" t="s">
        <v>668</v>
      </c>
      <c r="Q244" s="14" t="s">
        <v>669</v>
      </c>
      <c r="R244" s="14" t="s">
        <v>409</v>
      </c>
      <c r="S244" s="14" t="s">
        <v>410</v>
      </c>
      <c r="T244" s="14" t="s">
        <v>398</v>
      </c>
      <c r="U244" s="14" t="s">
        <v>399</v>
      </c>
      <c r="V244" s="15">
        <v>560</v>
      </c>
      <c r="W244" s="15"/>
      <c r="X244" s="16">
        <v>560</v>
      </c>
    </row>
    <row r="245" spans="1:24" ht="17.100000000000001" hidden="1" customHeight="1" x14ac:dyDescent="0.25">
      <c r="A245" s="14" t="s">
        <v>393</v>
      </c>
      <c r="B245" s="14" t="s">
        <v>394</v>
      </c>
      <c r="C245" s="14" t="s">
        <v>861</v>
      </c>
      <c r="D245" s="14" t="s">
        <v>862</v>
      </c>
      <c r="E245" s="14" t="s">
        <v>1238</v>
      </c>
      <c r="F245" s="14" t="s">
        <v>1239</v>
      </c>
      <c r="G245" s="14" t="s">
        <v>425</v>
      </c>
      <c r="H245" s="14" t="s">
        <v>426</v>
      </c>
      <c r="I245" s="14" t="s">
        <v>45</v>
      </c>
      <c r="J245" s="14" t="s">
        <v>566</v>
      </c>
      <c r="K245" s="14" t="s">
        <v>567</v>
      </c>
      <c r="L245" s="14" t="s">
        <v>568</v>
      </c>
      <c r="M245" s="14" t="s">
        <v>412</v>
      </c>
      <c r="N245" s="14" t="s">
        <v>73</v>
      </c>
      <c r="O245" s="14" t="s">
        <v>569</v>
      </c>
      <c r="P245" s="14" t="s">
        <v>570</v>
      </c>
      <c r="Q245" s="14" t="s">
        <v>571</v>
      </c>
      <c r="R245" s="14" t="s">
        <v>409</v>
      </c>
      <c r="S245" s="14" t="s">
        <v>410</v>
      </c>
      <c r="T245" s="14" t="s">
        <v>398</v>
      </c>
      <c r="U245" s="14" t="s">
        <v>399</v>
      </c>
      <c r="V245" s="15">
        <v>112</v>
      </c>
      <c r="W245" s="15"/>
      <c r="X245" s="16">
        <v>112</v>
      </c>
    </row>
    <row r="246" spans="1:24" ht="17.100000000000001" hidden="1" customHeight="1" x14ac:dyDescent="0.25">
      <c r="A246" s="14" t="s">
        <v>393</v>
      </c>
      <c r="B246" s="14" t="s">
        <v>394</v>
      </c>
      <c r="C246" s="14" t="s">
        <v>861</v>
      </c>
      <c r="D246" s="14" t="s">
        <v>862</v>
      </c>
      <c r="E246" s="14" t="s">
        <v>1238</v>
      </c>
      <c r="F246" s="14" t="s">
        <v>1239</v>
      </c>
      <c r="G246" s="14" t="s">
        <v>425</v>
      </c>
      <c r="H246" s="14" t="s">
        <v>426</v>
      </c>
      <c r="I246" s="14" t="s">
        <v>61</v>
      </c>
      <c r="J246" s="14" t="s">
        <v>585</v>
      </c>
      <c r="K246" s="14" t="s">
        <v>586</v>
      </c>
      <c r="L246" s="14" t="s">
        <v>587</v>
      </c>
      <c r="M246" s="14" t="s">
        <v>412</v>
      </c>
      <c r="N246" s="14" t="s">
        <v>83</v>
      </c>
      <c r="O246" s="14" t="s">
        <v>588</v>
      </c>
      <c r="P246" s="14" t="s">
        <v>589</v>
      </c>
      <c r="Q246" s="14" t="s">
        <v>590</v>
      </c>
      <c r="R246" s="14" t="s">
        <v>409</v>
      </c>
      <c r="S246" s="14" t="s">
        <v>410</v>
      </c>
      <c r="T246" s="14" t="s">
        <v>398</v>
      </c>
      <c r="U246" s="14" t="s">
        <v>399</v>
      </c>
      <c r="V246" s="15">
        <v>424</v>
      </c>
      <c r="W246" s="15"/>
      <c r="X246" s="16">
        <v>424</v>
      </c>
    </row>
    <row r="247" spans="1:24" ht="17.100000000000001" hidden="1" customHeight="1" x14ac:dyDescent="0.25">
      <c r="A247" s="14" t="s">
        <v>393</v>
      </c>
      <c r="B247" s="14" t="s">
        <v>394</v>
      </c>
      <c r="C247" s="14" t="s">
        <v>861</v>
      </c>
      <c r="D247" s="14" t="s">
        <v>862</v>
      </c>
      <c r="E247" s="14" t="s">
        <v>1238</v>
      </c>
      <c r="F247" s="14" t="s">
        <v>1239</v>
      </c>
      <c r="G247" s="14" t="s">
        <v>443</v>
      </c>
      <c r="H247" s="14" t="s">
        <v>444</v>
      </c>
      <c r="I247" s="14" t="s">
        <v>40</v>
      </c>
      <c r="J247" s="14" t="s">
        <v>445</v>
      </c>
      <c r="K247" s="14" t="s">
        <v>446</v>
      </c>
      <c r="L247" s="14" t="s">
        <v>447</v>
      </c>
      <c r="M247" s="14" t="s">
        <v>412</v>
      </c>
      <c r="N247" s="14" t="s">
        <v>40</v>
      </c>
      <c r="O247" s="14" t="s">
        <v>448</v>
      </c>
      <c r="P247" s="14" t="s">
        <v>449</v>
      </c>
      <c r="Q247" s="14" t="s">
        <v>450</v>
      </c>
      <c r="R247" s="14" t="s">
        <v>409</v>
      </c>
      <c r="S247" s="14" t="s">
        <v>410</v>
      </c>
      <c r="T247" s="14" t="s">
        <v>398</v>
      </c>
      <c r="U247" s="14" t="s">
        <v>399</v>
      </c>
      <c r="V247" s="15">
        <v>2184</v>
      </c>
      <c r="W247" s="15">
        <v>56</v>
      </c>
      <c r="X247" s="16">
        <v>2184</v>
      </c>
    </row>
    <row r="248" spans="1:24" ht="17.100000000000001" hidden="1" customHeight="1" x14ac:dyDescent="0.25">
      <c r="A248" s="14" t="s">
        <v>393</v>
      </c>
      <c r="B248" s="14" t="s">
        <v>394</v>
      </c>
      <c r="C248" s="14" t="s">
        <v>863</v>
      </c>
      <c r="D248" s="14" t="s">
        <v>864</v>
      </c>
      <c r="E248" s="14" t="s">
        <v>1240</v>
      </c>
      <c r="F248" s="14" t="s">
        <v>1237</v>
      </c>
      <c r="G248" s="14" t="s">
        <v>401</v>
      </c>
      <c r="H248" s="14" t="s">
        <v>402</v>
      </c>
      <c r="I248" s="14" t="s">
        <v>31</v>
      </c>
      <c r="J248" s="14" t="s">
        <v>474</v>
      </c>
      <c r="K248" s="14" t="s">
        <v>475</v>
      </c>
      <c r="L248" s="14" t="s">
        <v>476</v>
      </c>
      <c r="M248" s="14" t="s">
        <v>397</v>
      </c>
      <c r="N248" s="14" t="s">
        <v>31</v>
      </c>
      <c r="O248" s="14" t="s">
        <v>477</v>
      </c>
      <c r="P248" s="14" t="s">
        <v>478</v>
      </c>
      <c r="Q248" s="14" t="s">
        <v>479</v>
      </c>
      <c r="R248" s="14" t="s">
        <v>409</v>
      </c>
      <c r="S248" s="14" t="s">
        <v>410</v>
      </c>
      <c r="T248" s="14" t="s">
        <v>453</v>
      </c>
      <c r="U248" s="14" t="s">
        <v>454</v>
      </c>
      <c r="V248" s="15">
        <v>945</v>
      </c>
      <c r="W248" s="15"/>
      <c r="X248" s="16">
        <v>945</v>
      </c>
    </row>
    <row r="249" spans="1:24" ht="17.100000000000001" hidden="1" customHeight="1" x14ac:dyDescent="0.25">
      <c r="A249" s="14" t="s">
        <v>393</v>
      </c>
      <c r="B249" s="14" t="s">
        <v>394</v>
      </c>
      <c r="C249" s="14" t="s">
        <v>863</v>
      </c>
      <c r="D249" s="14" t="s">
        <v>864</v>
      </c>
      <c r="E249" s="14" t="s">
        <v>1240</v>
      </c>
      <c r="F249" s="14" t="s">
        <v>1237</v>
      </c>
      <c r="G249" s="14" t="s">
        <v>401</v>
      </c>
      <c r="H249" s="14" t="s">
        <v>402</v>
      </c>
      <c r="I249" s="14" t="s">
        <v>52</v>
      </c>
      <c r="J249" s="14" t="s">
        <v>487</v>
      </c>
      <c r="K249" s="14" t="s">
        <v>488</v>
      </c>
      <c r="L249" s="14" t="s">
        <v>489</v>
      </c>
      <c r="M249" s="14" t="s">
        <v>397</v>
      </c>
      <c r="N249" s="14" t="s">
        <v>52</v>
      </c>
      <c r="O249" s="14" t="s">
        <v>490</v>
      </c>
      <c r="P249" s="14" t="s">
        <v>491</v>
      </c>
      <c r="Q249" s="14" t="s">
        <v>492</v>
      </c>
      <c r="R249" s="14" t="s">
        <v>409</v>
      </c>
      <c r="S249" s="14" t="s">
        <v>410</v>
      </c>
      <c r="T249" s="14" t="s">
        <v>453</v>
      </c>
      <c r="U249" s="14" t="s">
        <v>454</v>
      </c>
      <c r="V249" s="15">
        <v>567</v>
      </c>
      <c r="W249" s="15"/>
      <c r="X249" s="16">
        <v>567</v>
      </c>
    </row>
    <row r="250" spans="1:24" ht="17.100000000000001" hidden="1" customHeight="1" x14ac:dyDescent="0.25">
      <c r="A250" s="14" t="s">
        <v>393</v>
      </c>
      <c r="B250" s="14" t="s">
        <v>394</v>
      </c>
      <c r="C250" s="14" t="s">
        <v>863</v>
      </c>
      <c r="D250" s="14" t="s">
        <v>864</v>
      </c>
      <c r="E250" s="14" t="s">
        <v>1240</v>
      </c>
      <c r="F250" s="14" t="s">
        <v>1237</v>
      </c>
      <c r="G250" s="14" t="s">
        <v>401</v>
      </c>
      <c r="H250" s="14" t="s">
        <v>402</v>
      </c>
      <c r="I250" s="14" t="s">
        <v>53</v>
      </c>
      <c r="J250" s="14" t="s">
        <v>493</v>
      </c>
      <c r="K250" s="14" t="s">
        <v>494</v>
      </c>
      <c r="L250" s="14" t="s">
        <v>415</v>
      </c>
      <c r="M250" s="14" t="s">
        <v>397</v>
      </c>
      <c r="N250" s="14" t="s">
        <v>416</v>
      </c>
      <c r="O250" s="14" t="s">
        <v>417</v>
      </c>
      <c r="P250" s="14" t="s">
        <v>495</v>
      </c>
      <c r="Q250" s="14" t="s">
        <v>496</v>
      </c>
      <c r="R250" s="14" t="s">
        <v>409</v>
      </c>
      <c r="S250" s="14" t="s">
        <v>410</v>
      </c>
      <c r="T250" s="14" t="s">
        <v>453</v>
      </c>
      <c r="U250" s="14" t="s">
        <v>454</v>
      </c>
      <c r="V250" s="15"/>
      <c r="W250" s="15"/>
      <c r="X250" s="16">
        <v>126</v>
      </c>
    </row>
    <row r="251" spans="1:24" ht="17.100000000000001" hidden="1" customHeight="1" x14ac:dyDescent="0.25">
      <c r="A251" s="14" t="s">
        <v>393</v>
      </c>
      <c r="B251" s="14" t="s">
        <v>394</v>
      </c>
      <c r="C251" s="14" t="s">
        <v>863</v>
      </c>
      <c r="D251" s="14" t="s">
        <v>864</v>
      </c>
      <c r="E251" s="14" t="s">
        <v>1240</v>
      </c>
      <c r="F251" s="14" t="s">
        <v>1237</v>
      </c>
      <c r="G251" s="14" t="s">
        <v>401</v>
      </c>
      <c r="H251" s="14" t="s">
        <v>402</v>
      </c>
      <c r="I251" s="14" t="s">
        <v>51</v>
      </c>
      <c r="J251" s="14" t="s">
        <v>413</v>
      </c>
      <c r="K251" s="14" t="s">
        <v>414</v>
      </c>
      <c r="L251" s="14" t="s">
        <v>415</v>
      </c>
      <c r="M251" s="14" t="s">
        <v>397</v>
      </c>
      <c r="N251" s="14" t="s">
        <v>416</v>
      </c>
      <c r="O251" s="14" t="s">
        <v>417</v>
      </c>
      <c r="P251" s="14" t="s">
        <v>77</v>
      </c>
      <c r="Q251" s="14" t="s">
        <v>418</v>
      </c>
      <c r="R251" s="14" t="s">
        <v>409</v>
      </c>
      <c r="S251" s="14" t="s">
        <v>410</v>
      </c>
      <c r="T251" s="14" t="s">
        <v>453</v>
      </c>
      <c r="U251" s="14" t="s">
        <v>454</v>
      </c>
      <c r="V251" s="15">
        <v>5460</v>
      </c>
      <c r="W251" s="15">
        <v>360</v>
      </c>
      <c r="X251" s="16">
        <v>5460</v>
      </c>
    </row>
    <row r="252" spans="1:24" ht="17.100000000000001" hidden="1" customHeight="1" x14ac:dyDescent="0.25">
      <c r="A252" s="14" t="s">
        <v>393</v>
      </c>
      <c r="B252" s="14" t="s">
        <v>394</v>
      </c>
      <c r="C252" s="14" t="s">
        <v>863</v>
      </c>
      <c r="D252" s="14" t="s">
        <v>864</v>
      </c>
      <c r="E252" s="14" t="s">
        <v>1240</v>
      </c>
      <c r="F252" s="14" t="s">
        <v>1237</v>
      </c>
      <c r="G252" s="14" t="s">
        <v>401</v>
      </c>
      <c r="H252" s="14" t="s">
        <v>402</v>
      </c>
      <c r="I252" s="14" t="s">
        <v>97</v>
      </c>
      <c r="J252" s="14" t="s">
        <v>497</v>
      </c>
      <c r="K252" s="14" t="s">
        <v>498</v>
      </c>
      <c r="L252" s="14" t="s">
        <v>499</v>
      </c>
      <c r="M252" s="14" t="s">
        <v>397</v>
      </c>
      <c r="N252" s="14" t="s">
        <v>97</v>
      </c>
      <c r="O252" s="14" t="s">
        <v>500</v>
      </c>
      <c r="P252" s="14" t="s">
        <v>501</v>
      </c>
      <c r="Q252" s="14" t="s">
        <v>502</v>
      </c>
      <c r="R252" s="14" t="s">
        <v>409</v>
      </c>
      <c r="S252" s="14" t="s">
        <v>410</v>
      </c>
      <c r="T252" s="14" t="s">
        <v>453</v>
      </c>
      <c r="U252" s="14" t="s">
        <v>454</v>
      </c>
      <c r="V252" s="15">
        <v>252</v>
      </c>
      <c r="W252" s="15"/>
      <c r="X252" s="16">
        <v>252</v>
      </c>
    </row>
    <row r="253" spans="1:24" ht="17.100000000000001" hidden="1" customHeight="1" x14ac:dyDescent="0.25">
      <c r="A253" s="14" t="s">
        <v>393</v>
      </c>
      <c r="B253" s="14" t="s">
        <v>394</v>
      </c>
      <c r="C253" s="14" t="s">
        <v>863</v>
      </c>
      <c r="D253" s="14" t="s">
        <v>864</v>
      </c>
      <c r="E253" s="14" t="s">
        <v>1240</v>
      </c>
      <c r="F253" s="14" t="s">
        <v>1237</v>
      </c>
      <c r="G253" s="14" t="s">
        <v>401</v>
      </c>
      <c r="H253" s="14" t="s">
        <v>402</v>
      </c>
      <c r="I253" s="14" t="s">
        <v>135</v>
      </c>
      <c r="J253" s="14" t="s">
        <v>638</v>
      </c>
      <c r="K253" s="14" t="s">
        <v>639</v>
      </c>
      <c r="L253" s="14" t="s">
        <v>511</v>
      </c>
      <c r="M253" s="14" t="s">
        <v>397</v>
      </c>
      <c r="N253" s="14" t="s">
        <v>104</v>
      </c>
      <c r="O253" s="14" t="s">
        <v>512</v>
      </c>
      <c r="P253" s="14" t="s">
        <v>640</v>
      </c>
      <c r="Q253" s="14" t="s">
        <v>641</v>
      </c>
      <c r="R253" s="14" t="s">
        <v>409</v>
      </c>
      <c r="S253" s="14" t="s">
        <v>410</v>
      </c>
      <c r="T253" s="14" t="s">
        <v>453</v>
      </c>
      <c r="U253" s="14" t="s">
        <v>454</v>
      </c>
      <c r="V253" s="15">
        <v>112</v>
      </c>
      <c r="W253" s="15"/>
      <c r="X253" s="16">
        <v>112</v>
      </c>
    </row>
    <row r="254" spans="1:24" ht="17.100000000000001" hidden="1" customHeight="1" x14ac:dyDescent="0.25">
      <c r="A254" s="14" t="s">
        <v>393</v>
      </c>
      <c r="B254" s="14" t="s">
        <v>394</v>
      </c>
      <c r="C254" s="14" t="s">
        <v>863</v>
      </c>
      <c r="D254" s="14" t="s">
        <v>864</v>
      </c>
      <c r="E254" s="14" t="s">
        <v>1240</v>
      </c>
      <c r="F254" s="14" t="s">
        <v>1237</v>
      </c>
      <c r="G254" s="14" t="s">
        <v>401</v>
      </c>
      <c r="H254" s="14" t="s">
        <v>402</v>
      </c>
      <c r="I254" s="14" t="s">
        <v>133</v>
      </c>
      <c r="J254" s="14" t="s">
        <v>509</v>
      </c>
      <c r="K254" s="14" t="s">
        <v>510</v>
      </c>
      <c r="L254" s="14" t="s">
        <v>511</v>
      </c>
      <c r="M254" s="14" t="s">
        <v>397</v>
      </c>
      <c r="N254" s="14" t="s">
        <v>104</v>
      </c>
      <c r="O254" s="14" t="s">
        <v>512</v>
      </c>
      <c r="P254" s="14" t="s">
        <v>101</v>
      </c>
      <c r="Q254" s="14" t="s">
        <v>513</v>
      </c>
      <c r="R254" s="14" t="s">
        <v>409</v>
      </c>
      <c r="S254" s="14" t="s">
        <v>410</v>
      </c>
      <c r="T254" s="14" t="s">
        <v>453</v>
      </c>
      <c r="U254" s="14" t="s">
        <v>454</v>
      </c>
      <c r="V254" s="15">
        <v>1320</v>
      </c>
      <c r="W254" s="15"/>
      <c r="X254" s="16">
        <v>1365</v>
      </c>
    </row>
    <row r="255" spans="1:24" ht="17.100000000000001" hidden="1" customHeight="1" x14ac:dyDescent="0.25">
      <c r="A255" s="14" t="s">
        <v>393</v>
      </c>
      <c r="B255" s="14" t="s">
        <v>394</v>
      </c>
      <c r="C255" s="14" t="s">
        <v>863</v>
      </c>
      <c r="D255" s="14" t="s">
        <v>864</v>
      </c>
      <c r="E255" s="14" t="s">
        <v>1240</v>
      </c>
      <c r="F255" s="14" t="s">
        <v>1237</v>
      </c>
      <c r="G255" s="14" t="s">
        <v>401</v>
      </c>
      <c r="H255" s="14" t="s">
        <v>402</v>
      </c>
      <c r="I255" s="14" t="s">
        <v>520</v>
      </c>
      <c r="J255" s="14" t="s">
        <v>514</v>
      </c>
      <c r="K255" s="14" t="s">
        <v>515</v>
      </c>
      <c r="L255" s="14" t="s">
        <v>516</v>
      </c>
      <c r="M255" s="14" t="s">
        <v>400</v>
      </c>
      <c r="N255" s="14" t="s">
        <v>102</v>
      </c>
      <c r="O255" s="14" t="s">
        <v>517</v>
      </c>
      <c r="P255" s="14" t="s">
        <v>518</v>
      </c>
      <c r="Q255" s="14" t="s">
        <v>519</v>
      </c>
      <c r="R255" s="14" t="s">
        <v>409</v>
      </c>
      <c r="S255" s="14" t="s">
        <v>410</v>
      </c>
      <c r="T255" s="14" t="s">
        <v>453</v>
      </c>
      <c r="U255" s="14" t="s">
        <v>454</v>
      </c>
      <c r="V255" s="15">
        <v>112</v>
      </c>
      <c r="W255" s="15"/>
      <c r="X255" s="16">
        <v>112</v>
      </c>
    </row>
    <row r="256" spans="1:24" ht="17.100000000000001" hidden="1" customHeight="1" x14ac:dyDescent="0.25">
      <c r="A256" s="14" t="s">
        <v>393</v>
      </c>
      <c r="B256" s="14" t="s">
        <v>394</v>
      </c>
      <c r="C256" s="14" t="s">
        <v>863</v>
      </c>
      <c r="D256" s="14" t="s">
        <v>864</v>
      </c>
      <c r="E256" s="14" t="s">
        <v>1240</v>
      </c>
      <c r="F256" s="14" t="s">
        <v>1237</v>
      </c>
      <c r="G256" s="14" t="s">
        <v>401</v>
      </c>
      <c r="H256" s="14" t="s">
        <v>402</v>
      </c>
      <c r="I256" s="14" t="s">
        <v>125</v>
      </c>
      <c r="J256" s="14" t="s">
        <v>865</v>
      </c>
      <c r="K256" s="14" t="s">
        <v>866</v>
      </c>
      <c r="L256" s="14" t="s">
        <v>867</v>
      </c>
      <c r="M256" s="14" t="s">
        <v>397</v>
      </c>
      <c r="N256" s="14" t="s">
        <v>125</v>
      </c>
      <c r="O256" s="14" t="s">
        <v>868</v>
      </c>
      <c r="P256" s="14" t="s">
        <v>869</v>
      </c>
      <c r="Q256" s="14" t="s">
        <v>870</v>
      </c>
      <c r="R256" s="14" t="s">
        <v>409</v>
      </c>
      <c r="S256" s="14" t="s">
        <v>410</v>
      </c>
      <c r="T256" s="14" t="s">
        <v>453</v>
      </c>
      <c r="U256" s="14" t="s">
        <v>454</v>
      </c>
      <c r="V256" s="15">
        <v>3931.03</v>
      </c>
      <c r="W256" s="15">
        <v>24</v>
      </c>
      <c r="X256" s="16">
        <v>3931.03</v>
      </c>
    </row>
    <row r="257" spans="1:24" ht="17.100000000000001" hidden="1" customHeight="1" x14ac:dyDescent="0.25">
      <c r="A257" s="14" t="s">
        <v>393</v>
      </c>
      <c r="B257" s="14" t="s">
        <v>394</v>
      </c>
      <c r="C257" s="14" t="s">
        <v>863</v>
      </c>
      <c r="D257" s="14" t="s">
        <v>864</v>
      </c>
      <c r="E257" s="14" t="s">
        <v>1240</v>
      </c>
      <c r="F257" s="14" t="s">
        <v>1237</v>
      </c>
      <c r="G257" s="14" t="s">
        <v>401</v>
      </c>
      <c r="H257" s="14" t="s">
        <v>402</v>
      </c>
      <c r="I257" s="14" t="s">
        <v>111</v>
      </c>
      <c r="J257" s="14" t="s">
        <v>547</v>
      </c>
      <c r="K257" s="14" t="s">
        <v>548</v>
      </c>
      <c r="L257" s="14" t="s">
        <v>549</v>
      </c>
      <c r="M257" s="14" t="s">
        <v>397</v>
      </c>
      <c r="N257" s="14" t="s">
        <v>111</v>
      </c>
      <c r="O257" s="14" t="s">
        <v>550</v>
      </c>
      <c r="P257" s="14" t="s">
        <v>551</v>
      </c>
      <c r="Q257" s="14" t="s">
        <v>552</v>
      </c>
      <c r="R257" s="14" t="s">
        <v>409</v>
      </c>
      <c r="S257" s="14" t="s">
        <v>410</v>
      </c>
      <c r="T257" s="14" t="s">
        <v>453</v>
      </c>
      <c r="U257" s="14" t="s">
        <v>454</v>
      </c>
      <c r="V257" s="15">
        <v>640</v>
      </c>
      <c r="W257" s="15">
        <v>10</v>
      </c>
      <c r="X257" s="16">
        <v>650</v>
      </c>
    </row>
    <row r="258" spans="1:24" ht="17.100000000000001" hidden="1" customHeight="1" x14ac:dyDescent="0.25">
      <c r="A258" s="14" t="s">
        <v>393</v>
      </c>
      <c r="B258" s="14" t="s">
        <v>394</v>
      </c>
      <c r="C258" s="14" t="s">
        <v>863</v>
      </c>
      <c r="D258" s="14" t="s">
        <v>864</v>
      </c>
      <c r="E258" s="14" t="s">
        <v>1240</v>
      </c>
      <c r="F258" s="14" t="s">
        <v>1237</v>
      </c>
      <c r="G258" s="14" t="s">
        <v>425</v>
      </c>
      <c r="H258" s="14" t="s">
        <v>426</v>
      </c>
      <c r="I258" s="14" t="s">
        <v>33</v>
      </c>
      <c r="J258" s="14" t="s">
        <v>871</v>
      </c>
      <c r="K258" s="14" t="s">
        <v>872</v>
      </c>
      <c r="L258" s="14" t="s">
        <v>873</v>
      </c>
      <c r="M258" s="14" t="s">
        <v>412</v>
      </c>
      <c r="N258" s="14" t="s">
        <v>64</v>
      </c>
      <c r="O258" s="14" t="s">
        <v>874</v>
      </c>
      <c r="P258" s="14" t="s">
        <v>875</v>
      </c>
      <c r="Q258" s="14" t="s">
        <v>876</v>
      </c>
      <c r="R258" s="14" t="s">
        <v>409</v>
      </c>
      <c r="S258" s="14" t="s">
        <v>410</v>
      </c>
      <c r="T258" s="14" t="s">
        <v>453</v>
      </c>
      <c r="U258" s="14" t="s">
        <v>454</v>
      </c>
      <c r="V258" s="15">
        <v>336</v>
      </c>
      <c r="W258" s="15">
        <v>56</v>
      </c>
      <c r="X258" s="16">
        <v>336</v>
      </c>
    </row>
    <row r="259" spans="1:24" ht="17.100000000000001" hidden="1" customHeight="1" x14ac:dyDescent="0.25">
      <c r="A259" s="14" t="s">
        <v>393</v>
      </c>
      <c r="B259" s="14" t="s">
        <v>394</v>
      </c>
      <c r="C259" s="14" t="s">
        <v>863</v>
      </c>
      <c r="D259" s="14" t="s">
        <v>864</v>
      </c>
      <c r="E259" s="14" t="s">
        <v>1240</v>
      </c>
      <c r="F259" s="14" t="s">
        <v>1237</v>
      </c>
      <c r="G259" s="14" t="s">
        <v>425</v>
      </c>
      <c r="H259" s="14" t="s">
        <v>426</v>
      </c>
      <c r="I259" s="14" t="s">
        <v>39</v>
      </c>
      <c r="J259" s="14" t="s">
        <v>427</v>
      </c>
      <c r="K259" s="14" t="s">
        <v>428</v>
      </c>
      <c r="L259" s="14" t="s">
        <v>429</v>
      </c>
      <c r="M259" s="14" t="s">
        <v>412</v>
      </c>
      <c r="N259" s="14" t="s">
        <v>70</v>
      </c>
      <c r="O259" s="14" t="s">
        <v>430</v>
      </c>
      <c r="P259" s="14" t="s">
        <v>431</v>
      </c>
      <c r="Q259" s="14" t="s">
        <v>432</v>
      </c>
      <c r="R259" s="14" t="s">
        <v>409</v>
      </c>
      <c r="S259" s="14" t="s">
        <v>410</v>
      </c>
      <c r="T259" s="14" t="s">
        <v>453</v>
      </c>
      <c r="U259" s="14" t="s">
        <v>454</v>
      </c>
      <c r="V259" s="15">
        <v>1568</v>
      </c>
      <c r="W259" s="15">
        <v>56</v>
      </c>
      <c r="X259" s="16">
        <v>1568</v>
      </c>
    </row>
    <row r="260" spans="1:24" ht="17.100000000000001" hidden="1" customHeight="1" x14ac:dyDescent="0.25">
      <c r="A260" s="14" t="s">
        <v>393</v>
      </c>
      <c r="B260" s="14" t="s">
        <v>394</v>
      </c>
      <c r="C260" s="14" t="s">
        <v>863</v>
      </c>
      <c r="D260" s="14" t="s">
        <v>864</v>
      </c>
      <c r="E260" s="14" t="s">
        <v>1240</v>
      </c>
      <c r="F260" s="14" t="s">
        <v>1237</v>
      </c>
      <c r="G260" s="14" t="s">
        <v>425</v>
      </c>
      <c r="H260" s="14" t="s">
        <v>426</v>
      </c>
      <c r="I260" s="14" t="s">
        <v>45</v>
      </c>
      <c r="J260" s="14" t="s">
        <v>566</v>
      </c>
      <c r="K260" s="14" t="s">
        <v>567</v>
      </c>
      <c r="L260" s="14" t="s">
        <v>568</v>
      </c>
      <c r="M260" s="14" t="s">
        <v>412</v>
      </c>
      <c r="N260" s="14" t="s">
        <v>73</v>
      </c>
      <c r="O260" s="14" t="s">
        <v>569</v>
      </c>
      <c r="P260" s="14" t="s">
        <v>570</v>
      </c>
      <c r="Q260" s="14" t="s">
        <v>571</v>
      </c>
      <c r="R260" s="14" t="s">
        <v>409</v>
      </c>
      <c r="S260" s="14" t="s">
        <v>410</v>
      </c>
      <c r="T260" s="14" t="s">
        <v>453</v>
      </c>
      <c r="U260" s="14" t="s">
        <v>454</v>
      </c>
      <c r="V260" s="15">
        <v>952</v>
      </c>
      <c r="W260" s="15">
        <v>16</v>
      </c>
      <c r="X260" s="16">
        <v>968</v>
      </c>
    </row>
    <row r="261" spans="1:24" ht="17.100000000000001" hidden="1" customHeight="1" x14ac:dyDescent="0.25">
      <c r="A261" s="14" t="s">
        <v>393</v>
      </c>
      <c r="B261" s="14" t="s">
        <v>394</v>
      </c>
      <c r="C261" s="14" t="s">
        <v>863</v>
      </c>
      <c r="D261" s="14" t="s">
        <v>864</v>
      </c>
      <c r="E261" s="14" t="s">
        <v>1240</v>
      </c>
      <c r="F261" s="14" t="s">
        <v>1237</v>
      </c>
      <c r="G261" s="14" t="s">
        <v>433</v>
      </c>
      <c r="H261" s="14" t="s">
        <v>434</v>
      </c>
      <c r="I261" s="14" t="s">
        <v>435</v>
      </c>
      <c r="J261" s="14" t="s">
        <v>436</v>
      </c>
      <c r="K261" s="14" t="s">
        <v>437</v>
      </c>
      <c r="L261" s="14" t="s">
        <v>438</v>
      </c>
      <c r="M261" s="14" t="s">
        <v>412</v>
      </c>
      <c r="N261" s="14" t="s">
        <v>150</v>
      </c>
      <c r="O261" s="14" t="s">
        <v>439</v>
      </c>
      <c r="P261" s="14" t="s">
        <v>440</v>
      </c>
      <c r="Q261" s="14" t="s">
        <v>441</v>
      </c>
      <c r="R261" s="14" t="s">
        <v>409</v>
      </c>
      <c r="S261" s="14" t="s">
        <v>410</v>
      </c>
      <c r="T261" s="14" t="s">
        <v>453</v>
      </c>
      <c r="U261" s="14" t="s">
        <v>454</v>
      </c>
      <c r="V261" s="15">
        <v>1344</v>
      </c>
      <c r="W261" s="15">
        <v>56</v>
      </c>
      <c r="X261" s="16">
        <v>1344</v>
      </c>
    </row>
    <row r="262" spans="1:24" ht="17.100000000000001" hidden="1" customHeight="1" x14ac:dyDescent="0.25">
      <c r="A262" s="14" t="s">
        <v>393</v>
      </c>
      <c r="B262" s="14" t="s">
        <v>394</v>
      </c>
      <c r="C262" s="14" t="s">
        <v>877</v>
      </c>
      <c r="D262" s="14" t="s">
        <v>878</v>
      </c>
      <c r="E262" s="14" t="s">
        <v>1241</v>
      </c>
      <c r="F262" s="14" t="s">
        <v>1242</v>
      </c>
      <c r="G262" s="14" t="s">
        <v>401</v>
      </c>
      <c r="H262" s="14" t="s">
        <v>402</v>
      </c>
      <c r="I262" s="14" t="s">
        <v>879</v>
      </c>
      <c r="J262" s="14" t="s">
        <v>21</v>
      </c>
      <c r="K262" s="14" t="s">
        <v>880</v>
      </c>
      <c r="L262" s="14" t="s">
        <v>881</v>
      </c>
      <c r="M262" s="14" t="s">
        <v>412</v>
      </c>
      <c r="N262" s="14" t="s">
        <v>11</v>
      </c>
      <c r="O262" s="14" t="s">
        <v>882</v>
      </c>
      <c r="P262" s="14" t="s">
        <v>883</v>
      </c>
      <c r="Q262" s="14" t="s">
        <v>884</v>
      </c>
      <c r="R262" s="14" t="s">
        <v>409</v>
      </c>
      <c r="S262" s="14" t="s">
        <v>410</v>
      </c>
      <c r="T262" s="14" t="s">
        <v>630</v>
      </c>
      <c r="U262" s="14" t="s">
        <v>631</v>
      </c>
      <c r="V262" s="15">
        <v>288</v>
      </c>
      <c r="W262" s="15"/>
      <c r="X262" s="16">
        <v>344</v>
      </c>
    </row>
    <row r="263" spans="1:24" ht="17.100000000000001" hidden="1" customHeight="1" x14ac:dyDescent="0.25">
      <c r="A263" s="14" t="s">
        <v>393</v>
      </c>
      <c r="B263" s="14" t="s">
        <v>394</v>
      </c>
      <c r="C263" s="14" t="s">
        <v>877</v>
      </c>
      <c r="D263" s="14" t="s">
        <v>878</v>
      </c>
      <c r="E263" s="14" t="s">
        <v>1241</v>
      </c>
      <c r="F263" s="14" t="s">
        <v>1242</v>
      </c>
      <c r="G263" s="14" t="s">
        <v>401</v>
      </c>
      <c r="H263" s="14" t="s">
        <v>402</v>
      </c>
      <c r="I263" s="14" t="s">
        <v>31</v>
      </c>
      <c r="J263" s="14" t="s">
        <v>474</v>
      </c>
      <c r="K263" s="14" t="s">
        <v>475</v>
      </c>
      <c r="L263" s="14" t="s">
        <v>476</v>
      </c>
      <c r="M263" s="14" t="s">
        <v>397</v>
      </c>
      <c r="N263" s="14" t="s">
        <v>31</v>
      </c>
      <c r="O263" s="14" t="s">
        <v>477</v>
      </c>
      <c r="P263" s="14" t="s">
        <v>478</v>
      </c>
      <c r="Q263" s="14" t="s">
        <v>479</v>
      </c>
      <c r="R263" s="14" t="s">
        <v>409</v>
      </c>
      <c r="S263" s="14" t="s">
        <v>410</v>
      </c>
      <c r="T263" s="14" t="s">
        <v>630</v>
      </c>
      <c r="U263" s="14" t="s">
        <v>631</v>
      </c>
      <c r="V263" s="15">
        <v>1008</v>
      </c>
      <c r="W263" s="15"/>
      <c r="X263" s="16">
        <v>1008</v>
      </c>
    </row>
    <row r="264" spans="1:24" ht="17.100000000000001" hidden="1" customHeight="1" x14ac:dyDescent="0.25">
      <c r="A264" s="14" t="s">
        <v>393</v>
      </c>
      <c r="B264" s="14" t="s">
        <v>394</v>
      </c>
      <c r="C264" s="14" t="s">
        <v>877</v>
      </c>
      <c r="D264" s="14" t="s">
        <v>878</v>
      </c>
      <c r="E264" s="14" t="s">
        <v>1241</v>
      </c>
      <c r="F264" s="14" t="s">
        <v>1242</v>
      </c>
      <c r="G264" s="14" t="s">
        <v>425</v>
      </c>
      <c r="H264" s="14" t="s">
        <v>426</v>
      </c>
      <c r="I264" s="14" t="s">
        <v>12</v>
      </c>
      <c r="J264" s="14" t="s">
        <v>22</v>
      </c>
      <c r="K264" s="14" t="s">
        <v>885</v>
      </c>
      <c r="L264" s="14" t="s">
        <v>886</v>
      </c>
      <c r="M264" s="14" t="s">
        <v>400</v>
      </c>
      <c r="N264" s="14" t="s">
        <v>12</v>
      </c>
      <c r="O264" s="14" t="s">
        <v>887</v>
      </c>
      <c r="P264" s="14" t="s">
        <v>888</v>
      </c>
      <c r="Q264" s="14" t="s">
        <v>889</v>
      </c>
      <c r="R264" s="14" t="s">
        <v>409</v>
      </c>
      <c r="S264" s="14" t="s">
        <v>410</v>
      </c>
      <c r="T264" s="14" t="s">
        <v>630</v>
      </c>
      <c r="U264" s="14" t="s">
        <v>631</v>
      </c>
      <c r="V264" s="15">
        <v>224</v>
      </c>
      <c r="W264" s="15"/>
      <c r="X264" s="16">
        <v>224</v>
      </c>
    </row>
    <row r="265" spans="1:24" ht="17.100000000000001" hidden="1" customHeight="1" x14ac:dyDescent="0.25">
      <c r="A265" s="14" t="s">
        <v>393</v>
      </c>
      <c r="B265" s="14" t="s">
        <v>394</v>
      </c>
      <c r="C265" s="14" t="s">
        <v>877</v>
      </c>
      <c r="D265" s="14" t="s">
        <v>878</v>
      </c>
      <c r="E265" s="14" t="s">
        <v>1241</v>
      </c>
      <c r="F265" s="14" t="s">
        <v>1242</v>
      </c>
      <c r="G265" s="14" t="s">
        <v>425</v>
      </c>
      <c r="H265" s="14" t="s">
        <v>426</v>
      </c>
      <c r="I265" s="14" t="s">
        <v>890</v>
      </c>
      <c r="J265" s="14" t="s">
        <v>22</v>
      </c>
      <c r="K265" s="14" t="s">
        <v>885</v>
      </c>
      <c r="L265" s="14" t="s">
        <v>886</v>
      </c>
      <c r="M265" s="14" t="s">
        <v>412</v>
      </c>
      <c r="N265" s="14" t="s">
        <v>12</v>
      </c>
      <c r="O265" s="14" t="s">
        <v>887</v>
      </c>
      <c r="P265" s="14" t="s">
        <v>888</v>
      </c>
      <c r="Q265" s="14" t="s">
        <v>889</v>
      </c>
      <c r="R265" s="14" t="s">
        <v>409</v>
      </c>
      <c r="S265" s="14" t="s">
        <v>410</v>
      </c>
      <c r="T265" s="14" t="s">
        <v>630</v>
      </c>
      <c r="U265" s="14" t="s">
        <v>631</v>
      </c>
      <c r="V265" s="15">
        <v>168</v>
      </c>
      <c r="W265" s="15"/>
      <c r="X265" s="16">
        <v>168</v>
      </c>
    </row>
    <row r="266" spans="1:24" ht="17.100000000000001" hidden="1" customHeight="1" x14ac:dyDescent="0.25">
      <c r="A266" s="14" t="s">
        <v>393</v>
      </c>
      <c r="B266" s="14" t="s">
        <v>394</v>
      </c>
      <c r="C266" s="14" t="s">
        <v>877</v>
      </c>
      <c r="D266" s="14" t="s">
        <v>878</v>
      </c>
      <c r="E266" s="14" t="s">
        <v>1241</v>
      </c>
      <c r="F266" s="14" t="s">
        <v>1242</v>
      </c>
      <c r="G266" s="14" t="s">
        <v>425</v>
      </c>
      <c r="H266" s="14" t="s">
        <v>426</v>
      </c>
      <c r="I266" s="14" t="s">
        <v>33</v>
      </c>
      <c r="J266" s="14" t="s">
        <v>871</v>
      </c>
      <c r="K266" s="14" t="s">
        <v>872</v>
      </c>
      <c r="L266" s="14" t="s">
        <v>873</v>
      </c>
      <c r="M266" s="14" t="s">
        <v>412</v>
      </c>
      <c r="N266" s="14" t="s">
        <v>64</v>
      </c>
      <c r="O266" s="14" t="s">
        <v>874</v>
      </c>
      <c r="P266" s="14" t="s">
        <v>875</v>
      </c>
      <c r="Q266" s="14" t="s">
        <v>876</v>
      </c>
      <c r="R266" s="14" t="s">
        <v>409</v>
      </c>
      <c r="S266" s="14" t="s">
        <v>410</v>
      </c>
      <c r="T266" s="14" t="s">
        <v>630</v>
      </c>
      <c r="U266" s="14" t="s">
        <v>631</v>
      </c>
      <c r="V266" s="15">
        <v>336</v>
      </c>
      <c r="W266" s="15">
        <v>56</v>
      </c>
      <c r="X266" s="16">
        <v>336</v>
      </c>
    </row>
    <row r="267" spans="1:24" ht="17.100000000000001" hidden="1" customHeight="1" x14ac:dyDescent="0.25">
      <c r="A267" s="14" t="s">
        <v>393</v>
      </c>
      <c r="B267" s="14" t="s">
        <v>394</v>
      </c>
      <c r="C267" s="14" t="s">
        <v>877</v>
      </c>
      <c r="D267" s="14" t="s">
        <v>878</v>
      </c>
      <c r="E267" s="14" t="s">
        <v>1241</v>
      </c>
      <c r="F267" s="14" t="s">
        <v>1242</v>
      </c>
      <c r="G267" s="14" t="s">
        <v>425</v>
      </c>
      <c r="H267" s="14" t="s">
        <v>426</v>
      </c>
      <c r="I267" s="14" t="s">
        <v>36</v>
      </c>
      <c r="J267" s="14" t="s">
        <v>814</v>
      </c>
      <c r="K267" s="14" t="s">
        <v>815</v>
      </c>
      <c r="L267" s="14" t="s">
        <v>816</v>
      </c>
      <c r="M267" s="14" t="s">
        <v>412</v>
      </c>
      <c r="N267" s="14" t="s">
        <v>67</v>
      </c>
      <c r="O267" s="14" t="s">
        <v>817</v>
      </c>
      <c r="P267" s="14" t="s">
        <v>818</v>
      </c>
      <c r="Q267" s="14" t="s">
        <v>819</v>
      </c>
      <c r="R267" s="14" t="s">
        <v>409</v>
      </c>
      <c r="S267" s="14" t="s">
        <v>410</v>
      </c>
      <c r="T267" s="14" t="s">
        <v>630</v>
      </c>
      <c r="U267" s="14" t="s">
        <v>631</v>
      </c>
      <c r="V267" s="15">
        <v>336</v>
      </c>
      <c r="W267" s="15"/>
      <c r="X267" s="16">
        <v>336</v>
      </c>
    </row>
    <row r="268" spans="1:24" ht="17.100000000000001" hidden="1" customHeight="1" x14ac:dyDescent="0.25">
      <c r="A268" s="14" t="s">
        <v>393</v>
      </c>
      <c r="B268" s="14" t="s">
        <v>394</v>
      </c>
      <c r="C268" s="14" t="s">
        <v>877</v>
      </c>
      <c r="D268" s="14" t="s">
        <v>878</v>
      </c>
      <c r="E268" s="14" t="s">
        <v>1241</v>
      </c>
      <c r="F268" s="14" t="s">
        <v>1242</v>
      </c>
      <c r="G268" s="14" t="s">
        <v>425</v>
      </c>
      <c r="H268" s="14" t="s">
        <v>426</v>
      </c>
      <c r="I268" s="14" t="s">
        <v>34</v>
      </c>
      <c r="J268" s="14" t="s">
        <v>664</v>
      </c>
      <c r="K268" s="14" t="s">
        <v>665</v>
      </c>
      <c r="L268" s="14" t="s">
        <v>666</v>
      </c>
      <c r="M268" s="14" t="s">
        <v>412</v>
      </c>
      <c r="N268" s="14" t="s">
        <v>65</v>
      </c>
      <c r="O268" s="14" t="s">
        <v>667</v>
      </c>
      <c r="P268" s="14" t="s">
        <v>668</v>
      </c>
      <c r="Q268" s="14" t="s">
        <v>669</v>
      </c>
      <c r="R268" s="14" t="s">
        <v>409</v>
      </c>
      <c r="S268" s="14" t="s">
        <v>410</v>
      </c>
      <c r="T268" s="14" t="s">
        <v>630</v>
      </c>
      <c r="U268" s="14" t="s">
        <v>631</v>
      </c>
      <c r="V268" s="15">
        <v>560</v>
      </c>
      <c r="W268" s="15"/>
      <c r="X268" s="16">
        <v>560</v>
      </c>
    </row>
    <row r="269" spans="1:24" ht="17.100000000000001" hidden="1" customHeight="1" x14ac:dyDescent="0.25">
      <c r="A269" s="14" t="s">
        <v>393</v>
      </c>
      <c r="B269" s="14" t="s">
        <v>394</v>
      </c>
      <c r="C269" s="14" t="s">
        <v>877</v>
      </c>
      <c r="D269" s="14" t="s">
        <v>878</v>
      </c>
      <c r="E269" s="14" t="s">
        <v>1241</v>
      </c>
      <c r="F269" s="14" t="s">
        <v>1242</v>
      </c>
      <c r="G269" s="14" t="s">
        <v>425</v>
      </c>
      <c r="H269" s="14" t="s">
        <v>426</v>
      </c>
      <c r="I269" s="14" t="s">
        <v>39</v>
      </c>
      <c r="J269" s="14" t="s">
        <v>427</v>
      </c>
      <c r="K269" s="14" t="s">
        <v>428</v>
      </c>
      <c r="L269" s="14" t="s">
        <v>429</v>
      </c>
      <c r="M269" s="14" t="s">
        <v>412</v>
      </c>
      <c r="N269" s="14" t="s">
        <v>70</v>
      </c>
      <c r="O269" s="14" t="s">
        <v>430</v>
      </c>
      <c r="P269" s="14" t="s">
        <v>431</v>
      </c>
      <c r="Q269" s="14" t="s">
        <v>432</v>
      </c>
      <c r="R269" s="14" t="s">
        <v>409</v>
      </c>
      <c r="S269" s="14" t="s">
        <v>410</v>
      </c>
      <c r="T269" s="14" t="s">
        <v>630</v>
      </c>
      <c r="U269" s="14" t="s">
        <v>631</v>
      </c>
      <c r="V269" s="15">
        <v>1848</v>
      </c>
      <c r="W269" s="15"/>
      <c r="X269" s="16">
        <v>1848</v>
      </c>
    </row>
    <row r="270" spans="1:24" ht="17.100000000000001" hidden="1" customHeight="1" x14ac:dyDescent="0.25">
      <c r="A270" s="14" t="s">
        <v>393</v>
      </c>
      <c r="B270" s="14" t="s">
        <v>394</v>
      </c>
      <c r="C270" s="14" t="s">
        <v>877</v>
      </c>
      <c r="D270" s="14" t="s">
        <v>878</v>
      </c>
      <c r="E270" s="14" t="s">
        <v>1241</v>
      </c>
      <c r="F270" s="14" t="s">
        <v>1242</v>
      </c>
      <c r="G270" s="14" t="s">
        <v>425</v>
      </c>
      <c r="H270" s="14" t="s">
        <v>426</v>
      </c>
      <c r="I270" s="14" t="s">
        <v>47</v>
      </c>
      <c r="J270" s="14" t="s">
        <v>891</v>
      </c>
      <c r="K270" s="14" t="s">
        <v>892</v>
      </c>
      <c r="L270" s="14" t="s">
        <v>893</v>
      </c>
      <c r="M270" s="14" t="s">
        <v>412</v>
      </c>
      <c r="N270" s="14" t="s">
        <v>75</v>
      </c>
      <c r="O270" s="14" t="s">
        <v>894</v>
      </c>
      <c r="P270" s="14" t="s">
        <v>895</v>
      </c>
      <c r="Q270" s="14" t="s">
        <v>896</v>
      </c>
      <c r="R270" s="14" t="s">
        <v>409</v>
      </c>
      <c r="S270" s="14" t="s">
        <v>410</v>
      </c>
      <c r="T270" s="14" t="s">
        <v>630</v>
      </c>
      <c r="U270" s="14" t="s">
        <v>631</v>
      </c>
      <c r="V270" s="15">
        <v>448</v>
      </c>
      <c r="W270" s="15"/>
      <c r="X270" s="16">
        <v>448</v>
      </c>
    </row>
    <row r="271" spans="1:24" ht="17.100000000000001" hidden="1" customHeight="1" x14ac:dyDescent="0.25">
      <c r="A271" s="14" t="s">
        <v>393</v>
      </c>
      <c r="B271" s="14" t="s">
        <v>394</v>
      </c>
      <c r="C271" s="14" t="s">
        <v>877</v>
      </c>
      <c r="D271" s="14" t="s">
        <v>878</v>
      </c>
      <c r="E271" s="14" t="s">
        <v>1241</v>
      </c>
      <c r="F271" s="14" t="s">
        <v>1242</v>
      </c>
      <c r="G271" s="14" t="s">
        <v>425</v>
      </c>
      <c r="H271" s="14" t="s">
        <v>426</v>
      </c>
      <c r="I271" s="14" t="s">
        <v>897</v>
      </c>
      <c r="J271" s="14" t="s">
        <v>891</v>
      </c>
      <c r="K271" s="14" t="s">
        <v>892</v>
      </c>
      <c r="L271" s="14" t="s">
        <v>893</v>
      </c>
      <c r="M271" s="14" t="s">
        <v>412</v>
      </c>
      <c r="N271" s="14" t="s">
        <v>75</v>
      </c>
      <c r="O271" s="14" t="s">
        <v>894</v>
      </c>
      <c r="P271" s="14" t="s">
        <v>895</v>
      </c>
      <c r="Q271" s="14" t="s">
        <v>896</v>
      </c>
      <c r="R271" s="14" t="s">
        <v>409</v>
      </c>
      <c r="S271" s="14" t="s">
        <v>410</v>
      </c>
      <c r="T271" s="14" t="s">
        <v>630</v>
      </c>
      <c r="U271" s="14" t="s">
        <v>631</v>
      </c>
      <c r="V271" s="15">
        <v>56</v>
      </c>
      <c r="W271" s="15"/>
      <c r="X271" s="16">
        <v>56</v>
      </c>
    </row>
    <row r="272" spans="1:24" ht="17.100000000000001" hidden="1" customHeight="1" x14ac:dyDescent="0.25">
      <c r="A272" s="14" t="s">
        <v>393</v>
      </c>
      <c r="B272" s="14" t="s">
        <v>394</v>
      </c>
      <c r="C272" s="14" t="s">
        <v>877</v>
      </c>
      <c r="D272" s="14" t="s">
        <v>878</v>
      </c>
      <c r="E272" s="14" t="s">
        <v>1241</v>
      </c>
      <c r="F272" s="14" t="s">
        <v>1242</v>
      </c>
      <c r="G272" s="14" t="s">
        <v>425</v>
      </c>
      <c r="H272" s="14" t="s">
        <v>426</v>
      </c>
      <c r="I272" s="14" t="s">
        <v>61</v>
      </c>
      <c r="J272" s="14" t="s">
        <v>585</v>
      </c>
      <c r="K272" s="14" t="s">
        <v>586</v>
      </c>
      <c r="L272" s="14" t="s">
        <v>587</v>
      </c>
      <c r="M272" s="14" t="s">
        <v>412</v>
      </c>
      <c r="N272" s="14" t="s">
        <v>83</v>
      </c>
      <c r="O272" s="14" t="s">
        <v>588</v>
      </c>
      <c r="P272" s="14" t="s">
        <v>589</v>
      </c>
      <c r="Q272" s="14" t="s">
        <v>590</v>
      </c>
      <c r="R272" s="14" t="s">
        <v>409</v>
      </c>
      <c r="S272" s="14" t="s">
        <v>410</v>
      </c>
      <c r="T272" s="14" t="s">
        <v>630</v>
      </c>
      <c r="U272" s="14" t="s">
        <v>631</v>
      </c>
      <c r="V272" s="15">
        <v>112</v>
      </c>
      <c r="W272" s="15"/>
      <c r="X272" s="16">
        <v>120</v>
      </c>
    </row>
    <row r="273" spans="1:24" ht="17.100000000000001" hidden="1" customHeight="1" x14ac:dyDescent="0.25">
      <c r="A273" s="14" t="s">
        <v>393</v>
      </c>
      <c r="B273" s="14" t="s">
        <v>394</v>
      </c>
      <c r="C273" s="14" t="s">
        <v>898</v>
      </c>
      <c r="D273" s="14" t="s">
        <v>899</v>
      </c>
      <c r="E273" s="14" t="s">
        <v>1243</v>
      </c>
      <c r="F273" s="14" t="s">
        <v>1244</v>
      </c>
      <c r="G273" s="14" t="s">
        <v>401</v>
      </c>
      <c r="H273" s="14" t="s">
        <v>402</v>
      </c>
      <c r="I273" s="14" t="s">
        <v>53</v>
      </c>
      <c r="J273" s="14" t="s">
        <v>493</v>
      </c>
      <c r="K273" s="14" t="s">
        <v>494</v>
      </c>
      <c r="L273" s="14" t="s">
        <v>415</v>
      </c>
      <c r="M273" s="14" t="s">
        <v>397</v>
      </c>
      <c r="N273" s="14" t="s">
        <v>416</v>
      </c>
      <c r="O273" s="14" t="s">
        <v>417</v>
      </c>
      <c r="P273" s="14" t="s">
        <v>495</v>
      </c>
      <c r="Q273" s="14" t="s">
        <v>496</v>
      </c>
      <c r="R273" s="14" t="s">
        <v>409</v>
      </c>
      <c r="S273" s="14" t="s">
        <v>410</v>
      </c>
      <c r="T273" s="14" t="s">
        <v>900</v>
      </c>
      <c r="U273" s="14" t="s">
        <v>901</v>
      </c>
      <c r="V273" s="15"/>
      <c r="W273" s="15"/>
      <c r="X273" s="16">
        <v>4536</v>
      </c>
    </row>
    <row r="274" spans="1:24" ht="17.100000000000001" hidden="1" customHeight="1" x14ac:dyDescent="0.25">
      <c r="A274" s="14" t="s">
        <v>393</v>
      </c>
      <c r="B274" s="14" t="s">
        <v>394</v>
      </c>
      <c r="C274" s="14" t="s">
        <v>898</v>
      </c>
      <c r="D274" s="14" t="s">
        <v>899</v>
      </c>
      <c r="E274" s="14" t="s">
        <v>1243</v>
      </c>
      <c r="F274" s="14" t="s">
        <v>1244</v>
      </c>
      <c r="G274" s="14" t="s">
        <v>401</v>
      </c>
      <c r="H274" s="14" t="s">
        <v>402</v>
      </c>
      <c r="I274" s="14" t="s">
        <v>135</v>
      </c>
      <c r="J274" s="14" t="s">
        <v>638</v>
      </c>
      <c r="K274" s="14" t="s">
        <v>639</v>
      </c>
      <c r="L274" s="14" t="s">
        <v>511</v>
      </c>
      <c r="M274" s="14" t="s">
        <v>397</v>
      </c>
      <c r="N274" s="14" t="s">
        <v>104</v>
      </c>
      <c r="O274" s="14" t="s">
        <v>512</v>
      </c>
      <c r="P274" s="14" t="s">
        <v>640</v>
      </c>
      <c r="Q274" s="14" t="s">
        <v>641</v>
      </c>
      <c r="R274" s="14" t="s">
        <v>409</v>
      </c>
      <c r="S274" s="14" t="s">
        <v>410</v>
      </c>
      <c r="T274" s="14" t="s">
        <v>900</v>
      </c>
      <c r="U274" s="14" t="s">
        <v>901</v>
      </c>
      <c r="V274" s="15"/>
      <c r="W274" s="15"/>
      <c r="X274" s="16">
        <v>546</v>
      </c>
    </row>
    <row r="275" spans="1:24" ht="17.100000000000001" hidden="1" customHeight="1" x14ac:dyDescent="0.25">
      <c r="A275" s="14" t="s">
        <v>393</v>
      </c>
      <c r="B275" s="14" t="s">
        <v>394</v>
      </c>
      <c r="C275" s="14" t="s">
        <v>898</v>
      </c>
      <c r="D275" s="14" t="s">
        <v>899</v>
      </c>
      <c r="E275" s="14" t="s">
        <v>1243</v>
      </c>
      <c r="F275" s="14" t="s">
        <v>1244</v>
      </c>
      <c r="G275" s="14" t="s">
        <v>401</v>
      </c>
      <c r="H275" s="14" t="s">
        <v>402</v>
      </c>
      <c r="I275" s="14" t="s">
        <v>102</v>
      </c>
      <c r="J275" s="14" t="s">
        <v>514</v>
      </c>
      <c r="K275" s="14" t="s">
        <v>515</v>
      </c>
      <c r="L275" s="14" t="s">
        <v>516</v>
      </c>
      <c r="M275" s="14" t="s">
        <v>397</v>
      </c>
      <c r="N275" s="14" t="s">
        <v>102</v>
      </c>
      <c r="O275" s="14" t="s">
        <v>517</v>
      </c>
      <c r="P275" s="14" t="s">
        <v>518</v>
      </c>
      <c r="Q275" s="14" t="s">
        <v>519</v>
      </c>
      <c r="R275" s="14" t="s">
        <v>409</v>
      </c>
      <c r="S275" s="14" t="s">
        <v>410</v>
      </c>
      <c r="T275" s="14" t="s">
        <v>900</v>
      </c>
      <c r="U275" s="14" t="s">
        <v>901</v>
      </c>
      <c r="V275" s="15"/>
      <c r="W275" s="15"/>
      <c r="X275" s="16">
        <v>16</v>
      </c>
    </row>
    <row r="276" spans="1:24" ht="17.100000000000001" hidden="1" customHeight="1" x14ac:dyDescent="0.25">
      <c r="A276" s="14" t="s">
        <v>393</v>
      </c>
      <c r="B276" s="14" t="s">
        <v>394</v>
      </c>
      <c r="C276" s="14" t="s">
        <v>898</v>
      </c>
      <c r="D276" s="14" t="s">
        <v>899</v>
      </c>
      <c r="E276" s="14" t="s">
        <v>1243</v>
      </c>
      <c r="F276" s="14" t="s">
        <v>1244</v>
      </c>
      <c r="G276" s="14" t="s">
        <v>401</v>
      </c>
      <c r="H276" s="14" t="s">
        <v>402</v>
      </c>
      <c r="I276" s="14" t="s">
        <v>520</v>
      </c>
      <c r="J276" s="14" t="s">
        <v>514</v>
      </c>
      <c r="K276" s="14" t="s">
        <v>515</v>
      </c>
      <c r="L276" s="14" t="s">
        <v>516</v>
      </c>
      <c r="M276" s="14" t="s">
        <v>400</v>
      </c>
      <c r="N276" s="14" t="s">
        <v>102</v>
      </c>
      <c r="O276" s="14" t="s">
        <v>517</v>
      </c>
      <c r="P276" s="14" t="s">
        <v>518</v>
      </c>
      <c r="Q276" s="14" t="s">
        <v>519</v>
      </c>
      <c r="R276" s="14" t="s">
        <v>409</v>
      </c>
      <c r="S276" s="14" t="s">
        <v>410</v>
      </c>
      <c r="T276" s="14" t="s">
        <v>900</v>
      </c>
      <c r="U276" s="14" t="s">
        <v>901</v>
      </c>
      <c r="V276" s="15"/>
      <c r="W276" s="15"/>
      <c r="X276" s="16">
        <v>16</v>
      </c>
    </row>
    <row r="277" spans="1:24" ht="17.100000000000001" hidden="1" customHeight="1" x14ac:dyDescent="0.25">
      <c r="A277" s="14" t="s">
        <v>393</v>
      </c>
      <c r="B277" s="14" t="s">
        <v>394</v>
      </c>
      <c r="C277" s="14" t="s">
        <v>898</v>
      </c>
      <c r="D277" s="14" t="s">
        <v>899</v>
      </c>
      <c r="E277" s="14" t="s">
        <v>1243</v>
      </c>
      <c r="F277" s="14" t="s">
        <v>1244</v>
      </c>
      <c r="G277" s="14" t="s">
        <v>401</v>
      </c>
      <c r="H277" s="14" t="s">
        <v>402</v>
      </c>
      <c r="I277" s="14" t="s">
        <v>610</v>
      </c>
      <c r="J277" s="14" t="s">
        <v>611</v>
      </c>
      <c r="K277" s="14" t="s">
        <v>612</v>
      </c>
      <c r="L277" s="14" t="s">
        <v>466</v>
      </c>
      <c r="M277" s="14" t="s">
        <v>397</v>
      </c>
      <c r="N277" s="14" t="s">
        <v>107</v>
      </c>
      <c r="O277" s="14" t="s">
        <v>467</v>
      </c>
      <c r="P277" s="14" t="s">
        <v>113</v>
      </c>
      <c r="Q277" s="14" t="s">
        <v>613</v>
      </c>
      <c r="R277" s="14" t="s">
        <v>409</v>
      </c>
      <c r="S277" s="14" t="s">
        <v>410</v>
      </c>
      <c r="T277" s="14" t="s">
        <v>900</v>
      </c>
      <c r="U277" s="14" t="s">
        <v>901</v>
      </c>
      <c r="V277" s="15"/>
      <c r="W277" s="15"/>
      <c r="X277" s="16">
        <v>842.18799999999999</v>
      </c>
    </row>
    <row r="278" spans="1:24" ht="17.100000000000001" hidden="1" customHeight="1" x14ac:dyDescent="0.25">
      <c r="A278" s="14" t="s">
        <v>393</v>
      </c>
      <c r="B278" s="14" t="s">
        <v>394</v>
      </c>
      <c r="C278" s="14" t="s">
        <v>898</v>
      </c>
      <c r="D278" s="14" t="s">
        <v>899</v>
      </c>
      <c r="E278" s="14" t="s">
        <v>1243</v>
      </c>
      <c r="F278" s="14" t="s">
        <v>1244</v>
      </c>
      <c r="G278" s="14" t="s">
        <v>401</v>
      </c>
      <c r="H278" s="14" t="s">
        <v>402</v>
      </c>
      <c r="I278" s="14" t="s">
        <v>111</v>
      </c>
      <c r="J278" s="14" t="s">
        <v>547</v>
      </c>
      <c r="K278" s="14" t="s">
        <v>548</v>
      </c>
      <c r="L278" s="14" t="s">
        <v>549</v>
      </c>
      <c r="M278" s="14" t="s">
        <v>397</v>
      </c>
      <c r="N278" s="14" t="s">
        <v>111</v>
      </c>
      <c r="O278" s="14" t="s">
        <v>550</v>
      </c>
      <c r="P278" s="14" t="s">
        <v>551</v>
      </c>
      <c r="Q278" s="14" t="s">
        <v>552</v>
      </c>
      <c r="R278" s="14" t="s">
        <v>409</v>
      </c>
      <c r="S278" s="14" t="s">
        <v>410</v>
      </c>
      <c r="T278" s="14" t="s">
        <v>900</v>
      </c>
      <c r="U278" s="14" t="s">
        <v>901</v>
      </c>
      <c r="V278" s="15"/>
      <c r="W278" s="15"/>
      <c r="X278" s="16">
        <v>6930</v>
      </c>
    </row>
    <row r="279" spans="1:24" ht="17.100000000000001" hidden="1" customHeight="1" x14ac:dyDescent="0.25">
      <c r="A279" s="14" t="s">
        <v>393</v>
      </c>
      <c r="B279" s="14" t="s">
        <v>394</v>
      </c>
      <c r="C279" s="14" t="s">
        <v>898</v>
      </c>
      <c r="D279" s="14" t="s">
        <v>899</v>
      </c>
      <c r="E279" s="14" t="s">
        <v>1243</v>
      </c>
      <c r="F279" s="14" t="s">
        <v>1244</v>
      </c>
      <c r="G279" s="14" t="s">
        <v>401</v>
      </c>
      <c r="H279" s="14" t="s">
        <v>402</v>
      </c>
      <c r="I279" s="14" t="s">
        <v>131</v>
      </c>
      <c r="J279" s="14" t="s">
        <v>1084</v>
      </c>
      <c r="K279" s="14" t="s">
        <v>1085</v>
      </c>
      <c r="L279" s="14" t="s">
        <v>1086</v>
      </c>
      <c r="M279" s="14" t="s">
        <v>397</v>
      </c>
      <c r="N279" s="14" t="s">
        <v>131</v>
      </c>
      <c r="O279" s="14" t="s">
        <v>1087</v>
      </c>
      <c r="P279" s="14" t="s">
        <v>1088</v>
      </c>
      <c r="Q279" s="14" t="s">
        <v>1089</v>
      </c>
      <c r="R279" s="14" t="s">
        <v>409</v>
      </c>
      <c r="S279" s="14" t="s">
        <v>410</v>
      </c>
      <c r="T279" s="14" t="s">
        <v>900</v>
      </c>
      <c r="U279" s="14" t="s">
        <v>901</v>
      </c>
      <c r="V279" s="15"/>
      <c r="W279" s="15"/>
      <c r="X279" s="16">
        <v>224</v>
      </c>
    </row>
    <row r="280" spans="1:24" ht="17.100000000000001" hidden="1" customHeight="1" x14ac:dyDescent="0.25">
      <c r="A280" s="14" t="s">
        <v>393</v>
      </c>
      <c r="B280" s="14" t="s">
        <v>394</v>
      </c>
      <c r="C280" s="14" t="s">
        <v>898</v>
      </c>
      <c r="D280" s="14" t="s">
        <v>899</v>
      </c>
      <c r="E280" s="14" t="s">
        <v>1243</v>
      </c>
      <c r="F280" s="14" t="s">
        <v>1244</v>
      </c>
      <c r="G280" s="14" t="s">
        <v>425</v>
      </c>
      <c r="H280" s="14" t="s">
        <v>426</v>
      </c>
      <c r="I280" s="14" t="s">
        <v>41</v>
      </c>
      <c r="J280" s="14" t="s">
        <v>758</v>
      </c>
      <c r="K280" s="14" t="s">
        <v>759</v>
      </c>
      <c r="L280" s="14" t="s">
        <v>760</v>
      </c>
      <c r="M280" s="14" t="s">
        <v>412</v>
      </c>
      <c r="N280" s="14" t="s">
        <v>71</v>
      </c>
      <c r="O280" s="14" t="s">
        <v>761</v>
      </c>
      <c r="P280" s="14" t="s">
        <v>762</v>
      </c>
      <c r="Q280" s="14" t="s">
        <v>763</v>
      </c>
      <c r="R280" s="14" t="s">
        <v>409</v>
      </c>
      <c r="S280" s="14" t="s">
        <v>410</v>
      </c>
      <c r="T280" s="14" t="s">
        <v>900</v>
      </c>
      <c r="U280" s="14" t="s">
        <v>901</v>
      </c>
      <c r="V280" s="15"/>
      <c r="W280" s="15"/>
      <c r="X280" s="16">
        <v>600</v>
      </c>
    </row>
    <row r="281" spans="1:24" ht="17.100000000000001" hidden="1" customHeight="1" x14ac:dyDescent="0.25">
      <c r="A281" s="14" t="s">
        <v>393</v>
      </c>
      <c r="B281" s="14" t="s">
        <v>394</v>
      </c>
      <c r="C281" s="14" t="s">
        <v>898</v>
      </c>
      <c r="D281" s="14" t="s">
        <v>899</v>
      </c>
      <c r="E281" s="14" t="s">
        <v>1243</v>
      </c>
      <c r="F281" s="14" t="s">
        <v>1244</v>
      </c>
      <c r="G281" s="14" t="s">
        <v>425</v>
      </c>
      <c r="H281" s="14" t="s">
        <v>426</v>
      </c>
      <c r="I281" s="14" t="s">
        <v>54</v>
      </c>
      <c r="J281" s="14" t="s">
        <v>572</v>
      </c>
      <c r="K281" s="14" t="s">
        <v>573</v>
      </c>
      <c r="L281" s="14" t="s">
        <v>574</v>
      </c>
      <c r="M281" s="14" t="s">
        <v>412</v>
      </c>
      <c r="N281" s="14" t="s">
        <v>78</v>
      </c>
      <c r="O281" s="14" t="s">
        <v>575</v>
      </c>
      <c r="P281" s="14" t="s">
        <v>576</v>
      </c>
      <c r="Q281" s="14" t="s">
        <v>577</v>
      </c>
      <c r="R281" s="14" t="s">
        <v>409</v>
      </c>
      <c r="S281" s="14" t="s">
        <v>410</v>
      </c>
      <c r="T281" s="14" t="s">
        <v>900</v>
      </c>
      <c r="U281" s="14" t="s">
        <v>901</v>
      </c>
      <c r="V281" s="15"/>
      <c r="W281" s="15"/>
      <c r="X281" s="16">
        <v>938</v>
      </c>
    </row>
    <row r="282" spans="1:24" ht="17.100000000000001" hidden="1" customHeight="1" x14ac:dyDescent="0.25">
      <c r="A282" s="14" t="s">
        <v>393</v>
      </c>
      <c r="B282" s="14" t="s">
        <v>394</v>
      </c>
      <c r="C282" s="14" t="s">
        <v>898</v>
      </c>
      <c r="D282" s="14" t="s">
        <v>899</v>
      </c>
      <c r="E282" s="14" t="s">
        <v>1243</v>
      </c>
      <c r="F282" s="14" t="s">
        <v>1244</v>
      </c>
      <c r="G282" s="14" t="s">
        <v>433</v>
      </c>
      <c r="H282" s="14" t="s">
        <v>434</v>
      </c>
      <c r="I282" s="14" t="s">
        <v>435</v>
      </c>
      <c r="J282" s="14" t="s">
        <v>436</v>
      </c>
      <c r="K282" s="14" t="s">
        <v>437</v>
      </c>
      <c r="L282" s="14" t="s">
        <v>438</v>
      </c>
      <c r="M282" s="14" t="s">
        <v>412</v>
      </c>
      <c r="N282" s="14" t="s">
        <v>150</v>
      </c>
      <c r="O282" s="14" t="s">
        <v>439</v>
      </c>
      <c r="P282" s="14" t="s">
        <v>440</v>
      </c>
      <c r="Q282" s="14" t="s">
        <v>441</v>
      </c>
      <c r="R282" s="14" t="s">
        <v>409</v>
      </c>
      <c r="S282" s="14" t="s">
        <v>410</v>
      </c>
      <c r="T282" s="14" t="s">
        <v>900</v>
      </c>
      <c r="U282" s="14" t="s">
        <v>901</v>
      </c>
      <c r="V282" s="15"/>
      <c r="W282" s="15"/>
      <c r="X282" s="16">
        <v>208</v>
      </c>
    </row>
    <row r="283" spans="1:24" ht="17.100000000000001" hidden="1" customHeight="1" x14ac:dyDescent="0.25">
      <c r="A283" s="14" t="s">
        <v>393</v>
      </c>
      <c r="B283" s="14" t="s">
        <v>394</v>
      </c>
      <c r="C283" s="14" t="s">
        <v>902</v>
      </c>
      <c r="D283" s="14" t="s">
        <v>903</v>
      </c>
      <c r="E283" s="14" t="s">
        <v>1245</v>
      </c>
      <c r="F283" s="14" t="s">
        <v>1246</v>
      </c>
      <c r="G283" s="14" t="s">
        <v>401</v>
      </c>
      <c r="H283" s="14" t="s">
        <v>402</v>
      </c>
      <c r="I283" s="14" t="s">
        <v>752</v>
      </c>
      <c r="J283" s="14" t="s">
        <v>19</v>
      </c>
      <c r="K283" s="14" t="s">
        <v>753</v>
      </c>
      <c r="L283" s="14" t="s">
        <v>754</v>
      </c>
      <c r="M283" s="14" t="s">
        <v>412</v>
      </c>
      <c r="N283" s="14" t="s">
        <v>10</v>
      </c>
      <c r="O283" s="14" t="s">
        <v>755</v>
      </c>
      <c r="P283" s="14" t="s">
        <v>756</v>
      </c>
      <c r="Q283" s="14" t="s">
        <v>757</v>
      </c>
      <c r="R283" s="14" t="s">
        <v>409</v>
      </c>
      <c r="S283" s="14" t="s">
        <v>410</v>
      </c>
      <c r="T283" s="14" t="s">
        <v>601</v>
      </c>
      <c r="U283" s="14" t="s">
        <v>602</v>
      </c>
      <c r="V283" s="15">
        <v>1680</v>
      </c>
      <c r="W283" s="15">
        <v>56</v>
      </c>
      <c r="X283" s="16">
        <v>1680</v>
      </c>
    </row>
    <row r="284" spans="1:24" ht="17.100000000000001" hidden="1" customHeight="1" x14ac:dyDescent="0.25">
      <c r="A284" s="14" t="s">
        <v>393</v>
      </c>
      <c r="B284" s="14" t="s">
        <v>394</v>
      </c>
      <c r="C284" s="14" t="s">
        <v>902</v>
      </c>
      <c r="D284" s="14" t="s">
        <v>903</v>
      </c>
      <c r="E284" s="14" t="s">
        <v>1245</v>
      </c>
      <c r="F284" s="14" t="s">
        <v>1246</v>
      </c>
      <c r="G284" s="14" t="s">
        <v>401</v>
      </c>
      <c r="H284" s="14" t="s">
        <v>402</v>
      </c>
      <c r="I284" s="14" t="s">
        <v>57</v>
      </c>
      <c r="J284" s="14" t="s">
        <v>808</v>
      </c>
      <c r="K284" s="14" t="s">
        <v>809</v>
      </c>
      <c r="L284" s="14" t="s">
        <v>810</v>
      </c>
      <c r="M284" s="14" t="s">
        <v>412</v>
      </c>
      <c r="N284" s="14" t="s">
        <v>80</v>
      </c>
      <c r="O284" s="14" t="s">
        <v>811</v>
      </c>
      <c r="P284" s="14" t="s">
        <v>812</v>
      </c>
      <c r="Q284" s="14" t="s">
        <v>813</v>
      </c>
      <c r="R284" s="14" t="s">
        <v>409</v>
      </c>
      <c r="S284" s="14" t="s">
        <v>410</v>
      </c>
      <c r="T284" s="14" t="s">
        <v>601</v>
      </c>
      <c r="U284" s="14" t="s">
        <v>602</v>
      </c>
      <c r="V284" s="15">
        <v>8</v>
      </c>
      <c r="W284" s="15"/>
      <c r="X284" s="16">
        <v>8</v>
      </c>
    </row>
    <row r="285" spans="1:24" ht="17.100000000000001" hidden="1" customHeight="1" x14ac:dyDescent="0.25">
      <c r="A285" s="14" t="s">
        <v>393</v>
      </c>
      <c r="B285" s="14" t="s">
        <v>394</v>
      </c>
      <c r="C285" s="14" t="s">
        <v>902</v>
      </c>
      <c r="D285" s="14" t="s">
        <v>903</v>
      </c>
      <c r="E285" s="14" t="s">
        <v>1245</v>
      </c>
      <c r="F285" s="14" t="s">
        <v>1246</v>
      </c>
      <c r="G285" s="14" t="s">
        <v>401</v>
      </c>
      <c r="H285" s="14" t="s">
        <v>402</v>
      </c>
      <c r="I285" s="14" t="s">
        <v>456</v>
      </c>
      <c r="J285" s="14" t="s">
        <v>457</v>
      </c>
      <c r="K285" s="14" t="s">
        <v>458</v>
      </c>
      <c r="L285" s="14" t="s">
        <v>459</v>
      </c>
      <c r="M285" s="14" t="s">
        <v>397</v>
      </c>
      <c r="N285" s="14" t="s">
        <v>106</v>
      </c>
      <c r="O285" s="14" t="s">
        <v>460</v>
      </c>
      <c r="P285" s="14" t="s">
        <v>461</v>
      </c>
      <c r="Q285" s="14" t="s">
        <v>462</v>
      </c>
      <c r="R285" s="14" t="s">
        <v>409</v>
      </c>
      <c r="S285" s="14" t="s">
        <v>410</v>
      </c>
      <c r="T285" s="14" t="s">
        <v>601</v>
      </c>
      <c r="U285" s="14" t="s">
        <v>602</v>
      </c>
      <c r="V285" s="15">
        <v>336</v>
      </c>
      <c r="W285" s="15"/>
      <c r="X285" s="16">
        <v>336</v>
      </c>
    </row>
    <row r="286" spans="1:24" ht="17.100000000000001" hidden="1" customHeight="1" x14ac:dyDescent="0.25">
      <c r="A286" s="14" t="s">
        <v>393</v>
      </c>
      <c r="B286" s="14" t="s">
        <v>394</v>
      </c>
      <c r="C286" s="14" t="s">
        <v>902</v>
      </c>
      <c r="D286" s="14" t="s">
        <v>903</v>
      </c>
      <c r="E286" s="14" t="s">
        <v>1245</v>
      </c>
      <c r="F286" s="14" t="s">
        <v>1246</v>
      </c>
      <c r="G286" s="14" t="s">
        <v>433</v>
      </c>
      <c r="H286" s="14" t="s">
        <v>434</v>
      </c>
      <c r="I286" s="14" t="s">
        <v>435</v>
      </c>
      <c r="J286" s="14" t="s">
        <v>436</v>
      </c>
      <c r="K286" s="14" t="s">
        <v>437</v>
      </c>
      <c r="L286" s="14" t="s">
        <v>438</v>
      </c>
      <c r="M286" s="14" t="s">
        <v>412</v>
      </c>
      <c r="N286" s="14" t="s">
        <v>150</v>
      </c>
      <c r="O286" s="14" t="s">
        <v>439</v>
      </c>
      <c r="P286" s="14" t="s">
        <v>440</v>
      </c>
      <c r="Q286" s="14" t="s">
        <v>441</v>
      </c>
      <c r="R286" s="14" t="s">
        <v>409</v>
      </c>
      <c r="S286" s="14" t="s">
        <v>410</v>
      </c>
      <c r="T286" s="14" t="s">
        <v>601</v>
      </c>
      <c r="U286" s="14" t="s">
        <v>602</v>
      </c>
      <c r="V286" s="15">
        <v>504</v>
      </c>
      <c r="W286" s="15"/>
      <c r="X286" s="16">
        <v>504</v>
      </c>
    </row>
    <row r="287" spans="1:24" ht="17.100000000000001" hidden="1" customHeight="1" x14ac:dyDescent="0.25">
      <c r="A287" s="14" t="s">
        <v>393</v>
      </c>
      <c r="B287" s="14" t="s">
        <v>394</v>
      </c>
      <c r="C287" s="14" t="s">
        <v>1247</v>
      </c>
      <c r="D287" s="14" t="s">
        <v>1248</v>
      </c>
      <c r="E287" s="14" t="s">
        <v>1249</v>
      </c>
      <c r="F287" s="14" t="s">
        <v>1242</v>
      </c>
      <c r="G287" s="14" t="s">
        <v>401</v>
      </c>
      <c r="H287" s="14" t="s">
        <v>402</v>
      </c>
      <c r="I287" s="14" t="s">
        <v>53</v>
      </c>
      <c r="J287" s="14" t="s">
        <v>493</v>
      </c>
      <c r="K287" s="14" t="s">
        <v>494</v>
      </c>
      <c r="L287" s="14" t="s">
        <v>415</v>
      </c>
      <c r="M287" s="14" t="s">
        <v>397</v>
      </c>
      <c r="N287" s="14" t="s">
        <v>416</v>
      </c>
      <c r="O287" s="14" t="s">
        <v>417</v>
      </c>
      <c r="P287" s="14" t="s">
        <v>495</v>
      </c>
      <c r="Q287" s="14" t="s">
        <v>496</v>
      </c>
      <c r="R287" s="14" t="s">
        <v>409</v>
      </c>
      <c r="S287" s="14" t="s">
        <v>410</v>
      </c>
      <c r="T287" s="14" t="s">
        <v>630</v>
      </c>
      <c r="U287" s="14" t="s">
        <v>631</v>
      </c>
      <c r="V287" s="15"/>
      <c r="W287" s="15"/>
      <c r="X287" s="16">
        <v>602</v>
      </c>
    </row>
    <row r="288" spans="1:24" ht="17.100000000000001" hidden="1" customHeight="1" x14ac:dyDescent="0.25">
      <c r="A288" s="14" t="s">
        <v>393</v>
      </c>
      <c r="B288" s="14" t="s">
        <v>394</v>
      </c>
      <c r="C288" s="14" t="s">
        <v>1247</v>
      </c>
      <c r="D288" s="14" t="s">
        <v>1248</v>
      </c>
      <c r="E288" s="14" t="s">
        <v>1249</v>
      </c>
      <c r="F288" s="14" t="s">
        <v>1242</v>
      </c>
      <c r="G288" s="14" t="s">
        <v>401</v>
      </c>
      <c r="H288" s="14" t="s">
        <v>402</v>
      </c>
      <c r="I288" s="14" t="s">
        <v>57</v>
      </c>
      <c r="J288" s="14" t="s">
        <v>808</v>
      </c>
      <c r="K288" s="14" t="s">
        <v>809</v>
      </c>
      <c r="L288" s="14" t="s">
        <v>810</v>
      </c>
      <c r="M288" s="14" t="s">
        <v>412</v>
      </c>
      <c r="N288" s="14" t="s">
        <v>80</v>
      </c>
      <c r="O288" s="14" t="s">
        <v>811</v>
      </c>
      <c r="P288" s="14" t="s">
        <v>812</v>
      </c>
      <c r="Q288" s="14" t="s">
        <v>813</v>
      </c>
      <c r="R288" s="14" t="s">
        <v>409</v>
      </c>
      <c r="S288" s="14" t="s">
        <v>410</v>
      </c>
      <c r="T288" s="14" t="s">
        <v>630</v>
      </c>
      <c r="U288" s="14" t="s">
        <v>631</v>
      </c>
      <c r="V288" s="15"/>
      <c r="W288" s="15"/>
      <c r="X288" s="16">
        <v>490</v>
      </c>
    </row>
    <row r="289" spans="1:24" ht="17.100000000000001" hidden="1" customHeight="1" x14ac:dyDescent="0.25">
      <c r="A289" s="14" t="s">
        <v>393</v>
      </c>
      <c r="B289" s="14" t="s">
        <v>394</v>
      </c>
      <c r="C289" s="14" t="s">
        <v>1247</v>
      </c>
      <c r="D289" s="14" t="s">
        <v>1248</v>
      </c>
      <c r="E289" s="14" t="s">
        <v>1249</v>
      </c>
      <c r="F289" s="14" t="s">
        <v>1242</v>
      </c>
      <c r="G289" s="14" t="s">
        <v>401</v>
      </c>
      <c r="H289" s="14" t="s">
        <v>402</v>
      </c>
      <c r="I289" s="14" t="s">
        <v>97</v>
      </c>
      <c r="J289" s="14" t="s">
        <v>497</v>
      </c>
      <c r="K289" s="14" t="s">
        <v>498</v>
      </c>
      <c r="L289" s="14" t="s">
        <v>499</v>
      </c>
      <c r="M289" s="14" t="s">
        <v>397</v>
      </c>
      <c r="N289" s="14" t="s">
        <v>97</v>
      </c>
      <c r="O289" s="14" t="s">
        <v>500</v>
      </c>
      <c r="P289" s="14" t="s">
        <v>501</v>
      </c>
      <c r="Q289" s="14" t="s">
        <v>502</v>
      </c>
      <c r="R289" s="14" t="s">
        <v>409</v>
      </c>
      <c r="S289" s="14" t="s">
        <v>410</v>
      </c>
      <c r="T289" s="14" t="s">
        <v>630</v>
      </c>
      <c r="U289" s="14" t="s">
        <v>631</v>
      </c>
      <c r="V289" s="15"/>
      <c r="W289" s="15"/>
      <c r="X289" s="16">
        <v>108</v>
      </c>
    </row>
    <row r="290" spans="1:24" ht="17.100000000000001" hidden="1" customHeight="1" x14ac:dyDescent="0.25">
      <c r="A290" s="14" t="s">
        <v>393</v>
      </c>
      <c r="B290" s="14" t="s">
        <v>394</v>
      </c>
      <c r="C290" s="14" t="s">
        <v>1247</v>
      </c>
      <c r="D290" s="14" t="s">
        <v>1248</v>
      </c>
      <c r="E290" s="14" t="s">
        <v>1249</v>
      </c>
      <c r="F290" s="14" t="s">
        <v>1242</v>
      </c>
      <c r="G290" s="14" t="s">
        <v>401</v>
      </c>
      <c r="H290" s="14" t="s">
        <v>402</v>
      </c>
      <c r="I290" s="14" t="s">
        <v>102</v>
      </c>
      <c r="J290" s="14" t="s">
        <v>514</v>
      </c>
      <c r="K290" s="14" t="s">
        <v>515</v>
      </c>
      <c r="L290" s="14" t="s">
        <v>516</v>
      </c>
      <c r="M290" s="14" t="s">
        <v>397</v>
      </c>
      <c r="N290" s="14" t="s">
        <v>102</v>
      </c>
      <c r="O290" s="14" t="s">
        <v>517</v>
      </c>
      <c r="P290" s="14" t="s">
        <v>518</v>
      </c>
      <c r="Q290" s="14" t="s">
        <v>519</v>
      </c>
      <c r="R290" s="14" t="s">
        <v>409</v>
      </c>
      <c r="S290" s="14" t="s">
        <v>410</v>
      </c>
      <c r="T290" s="14" t="s">
        <v>630</v>
      </c>
      <c r="U290" s="14" t="s">
        <v>631</v>
      </c>
      <c r="V290" s="15"/>
      <c r="W290" s="15"/>
      <c r="X290" s="16">
        <v>240</v>
      </c>
    </row>
    <row r="291" spans="1:24" ht="17.100000000000001" hidden="1" customHeight="1" x14ac:dyDescent="0.25">
      <c r="A291" s="14" t="s">
        <v>393</v>
      </c>
      <c r="B291" s="14" t="s">
        <v>394</v>
      </c>
      <c r="C291" s="14" t="s">
        <v>1247</v>
      </c>
      <c r="D291" s="14" t="s">
        <v>1248</v>
      </c>
      <c r="E291" s="14" t="s">
        <v>1249</v>
      </c>
      <c r="F291" s="14" t="s">
        <v>1242</v>
      </c>
      <c r="G291" s="14" t="s">
        <v>401</v>
      </c>
      <c r="H291" s="14" t="s">
        <v>402</v>
      </c>
      <c r="I291" s="14" t="s">
        <v>520</v>
      </c>
      <c r="J291" s="14" t="s">
        <v>514</v>
      </c>
      <c r="K291" s="14" t="s">
        <v>515</v>
      </c>
      <c r="L291" s="14" t="s">
        <v>516</v>
      </c>
      <c r="M291" s="14" t="s">
        <v>400</v>
      </c>
      <c r="N291" s="14" t="s">
        <v>102</v>
      </c>
      <c r="O291" s="14" t="s">
        <v>517</v>
      </c>
      <c r="P291" s="14" t="s">
        <v>518</v>
      </c>
      <c r="Q291" s="14" t="s">
        <v>519</v>
      </c>
      <c r="R291" s="14" t="s">
        <v>409</v>
      </c>
      <c r="S291" s="14" t="s">
        <v>410</v>
      </c>
      <c r="T291" s="14" t="s">
        <v>630</v>
      </c>
      <c r="U291" s="14" t="s">
        <v>631</v>
      </c>
      <c r="V291" s="15"/>
      <c r="W291" s="15"/>
      <c r="X291" s="16">
        <v>594</v>
      </c>
    </row>
    <row r="292" spans="1:24" ht="17.100000000000001" hidden="1" customHeight="1" x14ac:dyDescent="0.25">
      <c r="A292" s="14" t="s">
        <v>393</v>
      </c>
      <c r="B292" s="14" t="s">
        <v>394</v>
      </c>
      <c r="C292" s="14" t="s">
        <v>1247</v>
      </c>
      <c r="D292" s="14" t="s">
        <v>1248</v>
      </c>
      <c r="E292" s="14" t="s">
        <v>1249</v>
      </c>
      <c r="F292" s="14" t="s">
        <v>1242</v>
      </c>
      <c r="G292" s="14" t="s">
        <v>401</v>
      </c>
      <c r="H292" s="14" t="s">
        <v>402</v>
      </c>
      <c r="I292" s="14" t="s">
        <v>111</v>
      </c>
      <c r="J292" s="14" t="s">
        <v>547</v>
      </c>
      <c r="K292" s="14" t="s">
        <v>548</v>
      </c>
      <c r="L292" s="14" t="s">
        <v>549</v>
      </c>
      <c r="M292" s="14" t="s">
        <v>397</v>
      </c>
      <c r="N292" s="14" t="s">
        <v>111</v>
      </c>
      <c r="O292" s="14" t="s">
        <v>550</v>
      </c>
      <c r="P292" s="14" t="s">
        <v>551</v>
      </c>
      <c r="Q292" s="14" t="s">
        <v>552</v>
      </c>
      <c r="R292" s="14" t="s">
        <v>409</v>
      </c>
      <c r="S292" s="14" t="s">
        <v>410</v>
      </c>
      <c r="T292" s="14" t="s">
        <v>630</v>
      </c>
      <c r="U292" s="14" t="s">
        <v>631</v>
      </c>
      <c r="V292" s="15"/>
      <c r="W292" s="15"/>
      <c r="X292" s="16">
        <v>1020</v>
      </c>
    </row>
    <row r="293" spans="1:24" ht="17.100000000000001" hidden="1" customHeight="1" x14ac:dyDescent="0.25">
      <c r="A293" s="14" t="s">
        <v>393</v>
      </c>
      <c r="B293" s="14" t="s">
        <v>394</v>
      </c>
      <c r="C293" s="14" t="s">
        <v>1247</v>
      </c>
      <c r="D293" s="14" t="s">
        <v>1248</v>
      </c>
      <c r="E293" s="14" t="s">
        <v>1249</v>
      </c>
      <c r="F293" s="14" t="s">
        <v>1242</v>
      </c>
      <c r="G293" s="14" t="s">
        <v>425</v>
      </c>
      <c r="H293" s="14" t="s">
        <v>426</v>
      </c>
      <c r="I293" s="14" t="s">
        <v>39</v>
      </c>
      <c r="J293" s="14" t="s">
        <v>427</v>
      </c>
      <c r="K293" s="14" t="s">
        <v>428</v>
      </c>
      <c r="L293" s="14" t="s">
        <v>429</v>
      </c>
      <c r="M293" s="14" t="s">
        <v>412</v>
      </c>
      <c r="N293" s="14" t="s">
        <v>70</v>
      </c>
      <c r="O293" s="14" t="s">
        <v>430</v>
      </c>
      <c r="P293" s="14" t="s">
        <v>431</v>
      </c>
      <c r="Q293" s="14" t="s">
        <v>432</v>
      </c>
      <c r="R293" s="14" t="s">
        <v>409</v>
      </c>
      <c r="S293" s="14" t="s">
        <v>410</v>
      </c>
      <c r="T293" s="14" t="s">
        <v>630</v>
      </c>
      <c r="U293" s="14" t="s">
        <v>631</v>
      </c>
      <c r="V293" s="15"/>
      <c r="W293" s="15"/>
      <c r="X293" s="16">
        <v>344</v>
      </c>
    </row>
    <row r="294" spans="1:24" ht="17.100000000000001" hidden="1" customHeight="1" x14ac:dyDescent="0.25">
      <c r="A294" s="14" t="s">
        <v>393</v>
      </c>
      <c r="B294" s="14" t="s">
        <v>394</v>
      </c>
      <c r="C294" s="14" t="s">
        <v>1247</v>
      </c>
      <c r="D294" s="14" t="s">
        <v>1248</v>
      </c>
      <c r="E294" s="14" t="s">
        <v>1249</v>
      </c>
      <c r="F294" s="14" t="s">
        <v>1242</v>
      </c>
      <c r="G294" s="14" t="s">
        <v>425</v>
      </c>
      <c r="H294" s="14" t="s">
        <v>426</v>
      </c>
      <c r="I294" s="14" t="s">
        <v>47</v>
      </c>
      <c r="J294" s="14" t="s">
        <v>891</v>
      </c>
      <c r="K294" s="14" t="s">
        <v>892</v>
      </c>
      <c r="L294" s="14" t="s">
        <v>893</v>
      </c>
      <c r="M294" s="14" t="s">
        <v>412</v>
      </c>
      <c r="N294" s="14" t="s">
        <v>75</v>
      </c>
      <c r="O294" s="14" t="s">
        <v>894</v>
      </c>
      <c r="P294" s="14" t="s">
        <v>895</v>
      </c>
      <c r="Q294" s="14" t="s">
        <v>896</v>
      </c>
      <c r="R294" s="14" t="s">
        <v>409</v>
      </c>
      <c r="S294" s="14" t="s">
        <v>410</v>
      </c>
      <c r="T294" s="14" t="s">
        <v>630</v>
      </c>
      <c r="U294" s="14" t="s">
        <v>631</v>
      </c>
      <c r="V294" s="15"/>
      <c r="W294" s="15"/>
      <c r="X294" s="16">
        <v>159</v>
      </c>
    </row>
    <row r="295" spans="1:24" ht="17.100000000000001" hidden="1" customHeight="1" x14ac:dyDescent="0.25">
      <c r="A295" s="14" t="s">
        <v>393</v>
      </c>
      <c r="B295" s="14" t="s">
        <v>394</v>
      </c>
      <c r="C295" s="14" t="s">
        <v>1247</v>
      </c>
      <c r="D295" s="14" t="s">
        <v>1248</v>
      </c>
      <c r="E295" s="14" t="s">
        <v>1249</v>
      </c>
      <c r="F295" s="14" t="s">
        <v>1242</v>
      </c>
      <c r="G295" s="14" t="s">
        <v>425</v>
      </c>
      <c r="H295" s="14" t="s">
        <v>426</v>
      </c>
      <c r="I295" s="14" t="s">
        <v>45</v>
      </c>
      <c r="J295" s="14" t="s">
        <v>566</v>
      </c>
      <c r="K295" s="14" t="s">
        <v>567</v>
      </c>
      <c r="L295" s="14" t="s">
        <v>568</v>
      </c>
      <c r="M295" s="14" t="s">
        <v>412</v>
      </c>
      <c r="N295" s="14" t="s">
        <v>73</v>
      </c>
      <c r="O295" s="14" t="s">
        <v>569</v>
      </c>
      <c r="P295" s="14" t="s">
        <v>570</v>
      </c>
      <c r="Q295" s="14" t="s">
        <v>571</v>
      </c>
      <c r="R295" s="14" t="s">
        <v>409</v>
      </c>
      <c r="S295" s="14" t="s">
        <v>410</v>
      </c>
      <c r="T295" s="14" t="s">
        <v>630</v>
      </c>
      <c r="U295" s="14" t="s">
        <v>631</v>
      </c>
      <c r="V295" s="15"/>
      <c r="W295" s="15"/>
      <c r="X295" s="16">
        <v>1104</v>
      </c>
    </row>
    <row r="296" spans="1:24" ht="17.100000000000001" hidden="1" customHeight="1" x14ac:dyDescent="0.25">
      <c r="A296" s="14" t="s">
        <v>393</v>
      </c>
      <c r="B296" s="14" t="s">
        <v>394</v>
      </c>
      <c r="C296" s="14" t="s">
        <v>1247</v>
      </c>
      <c r="D296" s="14" t="s">
        <v>1248</v>
      </c>
      <c r="E296" s="14" t="s">
        <v>1249</v>
      </c>
      <c r="F296" s="14" t="s">
        <v>1242</v>
      </c>
      <c r="G296" s="14" t="s">
        <v>425</v>
      </c>
      <c r="H296" s="14" t="s">
        <v>426</v>
      </c>
      <c r="I296" s="14" t="s">
        <v>578</v>
      </c>
      <c r="J296" s="14" t="s">
        <v>579</v>
      </c>
      <c r="K296" s="14" t="s">
        <v>580</v>
      </c>
      <c r="L296" s="14" t="s">
        <v>581</v>
      </c>
      <c r="M296" s="14" t="s">
        <v>412</v>
      </c>
      <c r="N296" s="14" t="s">
        <v>79</v>
      </c>
      <c r="O296" s="14" t="s">
        <v>582</v>
      </c>
      <c r="P296" s="14" t="s">
        <v>583</v>
      </c>
      <c r="Q296" s="14" t="s">
        <v>584</v>
      </c>
      <c r="R296" s="14" t="s">
        <v>409</v>
      </c>
      <c r="S296" s="14" t="s">
        <v>410</v>
      </c>
      <c r="T296" s="14" t="s">
        <v>630</v>
      </c>
      <c r="U296" s="14" t="s">
        <v>631</v>
      </c>
      <c r="V296" s="15"/>
      <c r="W296" s="15"/>
      <c r="X296" s="16">
        <v>160</v>
      </c>
    </row>
    <row r="297" spans="1:24" ht="17.100000000000001" hidden="1" customHeight="1" x14ac:dyDescent="0.25">
      <c r="A297" s="14" t="s">
        <v>393</v>
      </c>
      <c r="B297" s="14" t="s">
        <v>394</v>
      </c>
      <c r="C297" s="14" t="s">
        <v>1247</v>
      </c>
      <c r="D297" s="14" t="s">
        <v>1248</v>
      </c>
      <c r="E297" s="14" t="s">
        <v>1249</v>
      </c>
      <c r="F297" s="14" t="s">
        <v>1242</v>
      </c>
      <c r="G297" s="14" t="s">
        <v>433</v>
      </c>
      <c r="H297" s="14" t="s">
        <v>434</v>
      </c>
      <c r="I297" s="14" t="s">
        <v>435</v>
      </c>
      <c r="J297" s="14" t="s">
        <v>436</v>
      </c>
      <c r="K297" s="14" t="s">
        <v>437</v>
      </c>
      <c r="L297" s="14" t="s">
        <v>438</v>
      </c>
      <c r="M297" s="14" t="s">
        <v>412</v>
      </c>
      <c r="N297" s="14" t="s">
        <v>150</v>
      </c>
      <c r="O297" s="14" t="s">
        <v>439</v>
      </c>
      <c r="P297" s="14" t="s">
        <v>440</v>
      </c>
      <c r="Q297" s="14" t="s">
        <v>441</v>
      </c>
      <c r="R297" s="14" t="s">
        <v>409</v>
      </c>
      <c r="S297" s="14" t="s">
        <v>410</v>
      </c>
      <c r="T297" s="14" t="s">
        <v>630</v>
      </c>
      <c r="U297" s="14" t="s">
        <v>631</v>
      </c>
      <c r="V297" s="15"/>
      <c r="W297" s="15"/>
      <c r="X297" s="16">
        <v>791</v>
      </c>
    </row>
    <row r="298" spans="1:24" ht="17.100000000000001" hidden="1" customHeight="1" x14ac:dyDescent="0.25">
      <c r="A298" s="14" t="s">
        <v>393</v>
      </c>
      <c r="B298" s="14" t="s">
        <v>394</v>
      </c>
      <c r="C298" s="14" t="s">
        <v>1247</v>
      </c>
      <c r="D298" s="14" t="s">
        <v>1248</v>
      </c>
      <c r="E298" s="14" t="s">
        <v>1249</v>
      </c>
      <c r="F298" s="14" t="s">
        <v>1242</v>
      </c>
      <c r="G298" s="14" t="s">
        <v>591</v>
      </c>
      <c r="H298" s="14" t="s">
        <v>592</v>
      </c>
      <c r="I298" s="14" t="s">
        <v>46</v>
      </c>
      <c r="J298" s="14" t="s">
        <v>593</v>
      </c>
      <c r="K298" s="14" t="s">
        <v>594</v>
      </c>
      <c r="L298" s="14" t="s">
        <v>595</v>
      </c>
      <c r="M298" s="14" t="s">
        <v>397</v>
      </c>
      <c r="N298" s="14" t="s">
        <v>74</v>
      </c>
      <c r="O298" s="14" t="s">
        <v>596</v>
      </c>
      <c r="P298" s="14" t="s">
        <v>597</v>
      </c>
      <c r="Q298" s="14" t="s">
        <v>598</v>
      </c>
      <c r="R298" s="14" t="s">
        <v>409</v>
      </c>
      <c r="S298" s="14" t="s">
        <v>410</v>
      </c>
      <c r="T298" s="14" t="s">
        <v>630</v>
      </c>
      <c r="U298" s="14" t="s">
        <v>631</v>
      </c>
      <c r="V298" s="15"/>
      <c r="W298" s="15"/>
      <c r="X298" s="16">
        <v>72</v>
      </c>
    </row>
    <row r="299" spans="1:24" ht="17.100000000000001" hidden="1" customHeight="1" x14ac:dyDescent="0.25">
      <c r="A299" s="14" t="s">
        <v>393</v>
      </c>
      <c r="B299" s="14" t="s">
        <v>394</v>
      </c>
      <c r="C299" s="14" t="s">
        <v>904</v>
      </c>
      <c r="D299" s="14" t="s">
        <v>905</v>
      </c>
      <c r="E299" s="14" t="s">
        <v>1250</v>
      </c>
      <c r="F299" s="14" t="s">
        <v>1251</v>
      </c>
      <c r="G299" s="14" t="s">
        <v>401</v>
      </c>
      <c r="H299" s="14" t="s">
        <v>402</v>
      </c>
      <c r="I299" s="14" t="s">
        <v>51</v>
      </c>
      <c r="J299" s="14" t="s">
        <v>413</v>
      </c>
      <c r="K299" s="14" t="s">
        <v>414</v>
      </c>
      <c r="L299" s="14" t="s">
        <v>415</v>
      </c>
      <c r="M299" s="14" t="s">
        <v>397</v>
      </c>
      <c r="N299" s="14" t="s">
        <v>416</v>
      </c>
      <c r="O299" s="14" t="s">
        <v>417</v>
      </c>
      <c r="P299" s="14" t="s">
        <v>77</v>
      </c>
      <c r="Q299" s="14" t="s">
        <v>418</v>
      </c>
      <c r="R299" s="14" t="s">
        <v>409</v>
      </c>
      <c r="S299" s="14" t="s">
        <v>410</v>
      </c>
      <c r="T299" s="14" t="s">
        <v>398</v>
      </c>
      <c r="U299" s="14" t="s">
        <v>399</v>
      </c>
      <c r="V299" s="15">
        <v>2940</v>
      </c>
      <c r="W299" s="15">
        <v>120</v>
      </c>
      <c r="X299" s="16">
        <v>2940</v>
      </c>
    </row>
    <row r="300" spans="1:24" ht="17.100000000000001" hidden="1" customHeight="1" x14ac:dyDescent="0.25">
      <c r="A300" s="14" t="s">
        <v>393</v>
      </c>
      <c r="B300" s="14" t="s">
        <v>394</v>
      </c>
      <c r="C300" s="14" t="s">
        <v>904</v>
      </c>
      <c r="D300" s="14" t="s">
        <v>905</v>
      </c>
      <c r="E300" s="14" t="s">
        <v>1250</v>
      </c>
      <c r="F300" s="14" t="s">
        <v>1251</v>
      </c>
      <c r="G300" s="14" t="s">
        <v>401</v>
      </c>
      <c r="H300" s="14" t="s">
        <v>402</v>
      </c>
      <c r="I300" s="14" t="s">
        <v>610</v>
      </c>
      <c r="J300" s="14" t="s">
        <v>611</v>
      </c>
      <c r="K300" s="14" t="s">
        <v>612</v>
      </c>
      <c r="L300" s="14" t="s">
        <v>466</v>
      </c>
      <c r="M300" s="14" t="s">
        <v>397</v>
      </c>
      <c r="N300" s="14" t="s">
        <v>107</v>
      </c>
      <c r="O300" s="14" t="s">
        <v>467</v>
      </c>
      <c r="P300" s="14" t="s">
        <v>113</v>
      </c>
      <c r="Q300" s="14" t="s">
        <v>613</v>
      </c>
      <c r="R300" s="14" t="s">
        <v>409</v>
      </c>
      <c r="S300" s="14" t="s">
        <v>410</v>
      </c>
      <c r="T300" s="14" t="s">
        <v>398</v>
      </c>
      <c r="U300" s="14" t="s">
        <v>399</v>
      </c>
      <c r="V300" s="15">
        <v>525</v>
      </c>
      <c r="W300" s="15"/>
      <c r="X300" s="16">
        <v>525</v>
      </c>
    </row>
    <row r="301" spans="1:24" ht="17.100000000000001" hidden="1" customHeight="1" x14ac:dyDescent="0.25">
      <c r="A301" s="14" t="s">
        <v>393</v>
      </c>
      <c r="B301" s="14" t="s">
        <v>394</v>
      </c>
      <c r="C301" s="14" t="s">
        <v>904</v>
      </c>
      <c r="D301" s="14" t="s">
        <v>905</v>
      </c>
      <c r="E301" s="14" t="s">
        <v>1250</v>
      </c>
      <c r="F301" s="14" t="s">
        <v>1251</v>
      </c>
      <c r="G301" s="14" t="s">
        <v>401</v>
      </c>
      <c r="H301" s="14" t="s">
        <v>402</v>
      </c>
      <c r="I301" s="14" t="s">
        <v>463</v>
      </c>
      <c r="J301" s="14" t="s">
        <v>464</v>
      </c>
      <c r="K301" s="14" t="s">
        <v>465</v>
      </c>
      <c r="L301" s="14" t="s">
        <v>466</v>
      </c>
      <c r="M301" s="14" t="s">
        <v>397</v>
      </c>
      <c r="N301" s="14" t="s">
        <v>107</v>
      </c>
      <c r="O301" s="14" t="s">
        <v>467</v>
      </c>
      <c r="P301" s="14" t="s">
        <v>468</v>
      </c>
      <c r="Q301" s="14" t="s">
        <v>469</v>
      </c>
      <c r="R301" s="14" t="s">
        <v>409</v>
      </c>
      <c r="S301" s="14" t="s">
        <v>410</v>
      </c>
      <c r="T301" s="14" t="s">
        <v>398</v>
      </c>
      <c r="U301" s="14" t="s">
        <v>399</v>
      </c>
      <c r="V301" s="15">
        <v>1135</v>
      </c>
      <c r="W301" s="15"/>
      <c r="X301" s="16">
        <v>1135</v>
      </c>
    </row>
    <row r="302" spans="1:24" ht="17.100000000000001" hidden="1" customHeight="1" x14ac:dyDescent="0.25">
      <c r="A302" s="14" t="s">
        <v>393</v>
      </c>
      <c r="B302" s="14" t="s">
        <v>394</v>
      </c>
      <c r="C302" s="14" t="s">
        <v>904</v>
      </c>
      <c r="D302" s="14" t="s">
        <v>905</v>
      </c>
      <c r="E302" s="14" t="s">
        <v>1250</v>
      </c>
      <c r="F302" s="14" t="s">
        <v>1251</v>
      </c>
      <c r="G302" s="14" t="s">
        <v>401</v>
      </c>
      <c r="H302" s="14" t="s">
        <v>402</v>
      </c>
      <c r="I302" s="14" t="s">
        <v>114</v>
      </c>
      <c r="J302" s="14" t="s">
        <v>642</v>
      </c>
      <c r="K302" s="14" t="s">
        <v>643</v>
      </c>
      <c r="L302" s="14" t="s">
        <v>644</v>
      </c>
      <c r="M302" s="14" t="s">
        <v>397</v>
      </c>
      <c r="N302" s="14" t="s">
        <v>114</v>
      </c>
      <c r="O302" s="14" t="s">
        <v>645</v>
      </c>
      <c r="P302" s="14" t="s">
        <v>646</v>
      </c>
      <c r="Q302" s="14" t="s">
        <v>647</v>
      </c>
      <c r="R302" s="14" t="s">
        <v>409</v>
      </c>
      <c r="S302" s="14" t="s">
        <v>410</v>
      </c>
      <c r="T302" s="14" t="s">
        <v>398</v>
      </c>
      <c r="U302" s="14" t="s">
        <v>399</v>
      </c>
      <c r="V302" s="15">
        <v>1</v>
      </c>
      <c r="W302" s="15"/>
      <c r="X302" s="16">
        <v>1</v>
      </c>
    </row>
    <row r="303" spans="1:24" ht="17.100000000000001" hidden="1" customHeight="1" x14ac:dyDescent="0.25">
      <c r="A303" s="14" t="s">
        <v>393</v>
      </c>
      <c r="B303" s="14" t="s">
        <v>394</v>
      </c>
      <c r="C303" s="14" t="s">
        <v>904</v>
      </c>
      <c r="D303" s="14" t="s">
        <v>905</v>
      </c>
      <c r="E303" s="14" t="s">
        <v>1250</v>
      </c>
      <c r="F303" s="14" t="s">
        <v>1251</v>
      </c>
      <c r="G303" s="14" t="s">
        <v>425</v>
      </c>
      <c r="H303" s="14" t="s">
        <v>426</v>
      </c>
      <c r="I303" s="14" t="s">
        <v>906</v>
      </c>
      <c r="J303" s="14" t="s">
        <v>23</v>
      </c>
      <c r="K303" s="14" t="s">
        <v>907</v>
      </c>
      <c r="L303" s="14" t="s">
        <v>908</v>
      </c>
      <c r="M303" s="14" t="s">
        <v>412</v>
      </c>
      <c r="N303" s="14" t="s">
        <v>13</v>
      </c>
      <c r="O303" s="14" t="s">
        <v>909</v>
      </c>
      <c r="P303" s="14" t="s">
        <v>910</v>
      </c>
      <c r="Q303" s="14" t="s">
        <v>911</v>
      </c>
      <c r="R303" s="14" t="s">
        <v>409</v>
      </c>
      <c r="S303" s="14" t="s">
        <v>410</v>
      </c>
      <c r="T303" s="14" t="s">
        <v>398</v>
      </c>
      <c r="U303" s="14" t="s">
        <v>399</v>
      </c>
      <c r="V303" s="15">
        <v>336</v>
      </c>
      <c r="W303" s="15"/>
      <c r="X303" s="16">
        <v>336</v>
      </c>
    </row>
    <row r="304" spans="1:24" ht="17.100000000000001" hidden="1" customHeight="1" x14ac:dyDescent="0.25">
      <c r="A304" s="14" t="s">
        <v>393</v>
      </c>
      <c r="B304" s="14" t="s">
        <v>394</v>
      </c>
      <c r="C304" s="14" t="s">
        <v>904</v>
      </c>
      <c r="D304" s="14" t="s">
        <v>905</v>
      </c>
      <c r="E304" s="14" t="s">
        <v>1250</v>
      </c>
      <c r="F304" s="14" t="s">
        <v>1251</v>
      </c>
      <c r="G304" s="14" t="s">
        <v>425</v>
      </c>
      <c r="H304" s="14" t="s">
        <v>426</v>
      </c>
      <c r="I304" s="14" t="s">
        <v>560</v>
      </c>
      <c r="J304" s="14" t="s">
        <v>18</v>
      </c>
      <c r="K304" s="14" t="s">
        <v>561</v>
      </c>
      <c r="L304" s="14" t="s">
        <v>562</v>
      </c>
      <c r="M304" s="14" t="s">
        <v>412</v>
      </c>
      <c r="N304" s="14" t="s">
        <v>7</v>
      </c>
      <c r="O304" s="14" t="s">
        <v>563</v>
      </c>
      <c r="P304" s="14" t="s">
        <v>564</v>
      </c>
      <c r="Q304" s="14" t="s">
        <v>565</v>
      </c>
      <c r="R304" s="14" t="s">
        <v>409</v>
      </c>
      <c r="S304" s="14" t="s">
        <v>410</v>
      </c>
      <c r="T304" s="14" t="s">
        <v>398</v>
      </c>
      <c r="U304" s="14" t="s">
        <v>399</v>
      </c>
      <c r="V304" s="15">
        <v>728</v>
      </c>
      <c r="W304" s="15"/>
      <c r="X304" s="16">
        <v>728</v>
      </c>
    </row>
    <row r="305" spans="1:24" ht="17.100000000000001" hidden="1" customHeight="1" x14ac:dyDescent="0.25">
      <c r="A305" s="14" t="s">
        <v>393</v>
      </c>
      <c r="B305" s="14" t="s">
        <v>394</v>
      </c>
      <c r="C305" s="14" t="s">
        <v>904</v>
      </c>
      <c r="D305" s="14" t="s">
        <v>905</v>
      </c>
      <c r="E305" s="14" t="s">
        <v>1250</v>
      </c>
      <c r="F305" s="14" t="s">
        <v>1251</v>
      </c>
      <c r="G305" s="14" t="s">
        <v>425</v>
      </c>
      <c r="H305" s="14" t="s">
        <v>426</v>
      </c>
      <c r="I305" s="14" t="s">
        <v>33</v>
      </c>
      <c r="J305" s="14" t="s">
        <v>871</v>
      </c>
      <c r="K305" s="14" t="s">
        <v>872</v>
      </c>
      <c r="L305" s="14" t="s">
        <v>873</v>
      </c>
      <c r="M305" s="14" t="s">
        <v>412</v>
      </c>
      <c r="N305" s="14" t="s">
        <v>64</v>
      </c>
      <c r="O305" s="14" t="s">
        <v>874</v>
      </c>
      <c r="P305" s="14" t="s">
        <v>875</v>
      </c>
      <c r="Q305" s="14" t="s">
        <v>876</v>
      </c>
      <c r="R305" s="14" t="s">
        <v>409</v>
      </c>
      <c r="S305" s="14" t="s">
        <v>410</v>
      </c>
      <c r="T305" s="14" t="s">
        <v>398</v>
      </c>
      <c r="U305" s="14" t="s">
        <v>399</v>
      </c>
      <c r="V305" s="15">
        <v>56</v>
      </c>
      <c r="W305" s="15"/>
      <c r="X305" s="16">
        <v>56</v>
      </c>
    </row>
    <row r="306" spans="1:24" ht="17.100000000000001" hidden="1" customHeight="1" x14ac:dyDescent="0.25">
      <c r="A306" s="14" t="s">
        <v>393</v>
      </c>
      <c r="B306" s="14" t="s">
        <v>394</v>
      </c>
      <c r="C306" s="14" t="s">
        <v>904</v>
      </c>
      <c r="D306" s="14" t="s">
        <v>905</v>
      </c>
      <c r="E306" s="14" t="s">
        <v>1250</v>
      </c>
      <c r="F306" s="14" t="s">
        <v>1251</v>
      </c>
      <c r="G306" s="14" t="s">
        <v>425</v>
      </c>
      <c r="H306" s="14" t="s">
        <v>426</v>
      </c>
      <c r="I306" s="14" t="s">
        <v>56</v>
      </c>
      <c r="J306" s="14" t="s">
        <v>779</v>
      </c>
      <c r="K306" s="14" t="s">
        <v>780</v>
      </c>
      <c r="L306" s="14" t="s">
        <v>781</v>
      </c>
      <c r="M306" s="14" t="s">
        <v>397</v>
      </c>
      <c r="N306" s="14" t="s">
        <v>56</v>
      </c>
      <c r="O306" s="14" t="s">
        <v>782</v>
      </c>
      <c r="P306" s="14" t="s">
        <v>783</v>
      </c>
      <c r="Q306" s="14" t="s">
        <v>784</v>
      </c>
      <c r="R306" s="14" t="s">
        <v>409</v>
      </c>
      <c r="S306" s="14" t="s">
        <v>410</v>
      </c>
      <c r="T306" s="14" t="s">
        <v>398</v>
      </c>
      <c r="U306" s="14" t="s">
        <v>399</v>
      </c>
      <c r="V306" s="15">
        <v>378</v>
      </c>
      <c r="W306" s="15"/>
      <c r="X306" s="16">
        <v>378</v>
      </c>
    </row>
    <row r="307" spans="1:24" ht="17.100000000000001" hidden="1" customHeight="1" x14ac:dyDescent="0.25">
      <c r="A307" s="14" t="s">
        <v>393</v>
      </c>
      <c r="B307" s="14" t="s">
        <v>394</v>
      </c>
      <c r="C307" s="14" t="s">
        <v>904</v>
      </c>
      <c r="D307" s="14" t="s">
        <v>905</v>
      </c>
      <c r="E307" s="14" t="s">
        <v>1250</v>
      </c>
      <c r="F307" s="14" t="s">
        <v>1251</v>
      </c>
      <c r="G307" s="14" t="s">
        <v>433</v>
      </c>
      <c r="H307" s="14" t="s">
        <v>434</v>
      </c>
      <c r="I307" s="14" t="s">
        <v>435</v>
      </c>
      <c r="J307" s="14" t="s">
        <v>436</v>
      </c>
      <c r="K307" s="14" t="s">
        <v>437</v>
      </c>
      <c r="L307" s="14" t="s">
        <v>438</v>
      </c>
      <c r="M307" s="14" t="s">
        <v>412</v>
      </c>
      <c r="N307" s="14" t="s">
        <v>150</v>
      </c>
      <c r="O307" s="14" t="s">
        <v>439</v>
      </c>
      <c r="P307" s="14" t="s">
        <v>440</v>
      </c>
      <c r="Q307" s="14" t="s">
        <v>441</v>
      </c>
      <c r="R307" s="14" t="s">
        <v>409</v>
      </c>
      <c r="S307" s="14" t="s">
        <v>410</v>
      </c>
      <c r="T307" s="14" t="s">
        <v>398</v>
      </c>
      <c r="U307" s="14" t="s">
        <v>399</v>
      </c>
      <c r="V307" s="15">
        <v>1568</v>
      </c>
      <c r="W307" s="15"/>
      <c r="X307" s="16">
        <v>1568</v>
      </c>
    </row>
    <row r="308" spans="1:24" ht="17.100000000000001" hidden="1" customHeight="1" x14ac:dyDescent="0.25">
      <c r="A308" s="14" t="s">
        <v>393</v>
      </c>
      <c r="B308" s="14" t="s">
        <v>394</v>
      </c>
      <c r="C308" s="14" t="s">
        <v>912</v>
      </c>
      <c r="D308" s="14" t="s">
        <v>913</v>
      </c>
      <c r="E308" s="14" t="s">
        <v>1252</v>
      </c>
      <c r="F308" s="14" t="s">
        <v>1253</v>
      </c>
      <c r="G308" s="14" t="s">
        <v>401</v>
      </c>
      <c r="H308" s="14" t="s">
        <v>402</v>
      </c>
      <c r="I308" s="14" t="s">
        <v>60</v>
      </c>
      <c r="J308" s="14" t="s">
        <v>503</v>
      </c>
      <c r="K308" s="14" t="s">
        <v>504</v>
      </c>
      <c r="L308" s="14" t="s">
        <v>505</v>
      </c>
      <c r="M308" s="14" t="s">
        <v>400</v>
      </c>
      <c r="N308" s="14" t="s">
        <v>82</v>
      </c>
      <c r="O308" s="14" t="s">
        <v>506</v>
      </c>
      <c r="P308" s="14" t="s">
        <v>507</v>
      </c>
      <c r="Q308" s="14" t="s">
        <v>508</v>
      </c>
      <c r="R308" s="14" t="s">
        <v>409</v>
      </c>
      <c r="S308" s="14" t="s">
        <v>410</v>
      </c>
      <c r="T308" s="14" t="s">
        <v>650</v>
      </c>
      <c r="U308" s="14" t="s">
        <v>651</v>
      </c>
      <c r="V308" s="15">
        <v>56</v>
      </c>
      <c r="W308" s="15"/>
      <c r="X308" s="16">
        <v>56</v>
      </c>
    </row>
    <row r="309" spans="1:24" ht="17.100000000000001" hidden="1" customHeight="1" x14ac:dyDescent="0.25">
      <c r="A309" s="14" t="s">
        <v>393</v>
      </c>
      <c r="B309" s="14" t="s">
        <v>394</v>
      </c>
      <c r="C309" s="14" t="s">
        <v>912</v>
      </c>
      <c r="D309" s="14" t="s">
        <v>913</v>
      </c>
      <c r="E309" s="14" t="s">
        <v>1252</v>
      </c>
      <c r="F309" s="14" t="s">
        <v>1253</v>
      </c>
      <c r="G309" s="14" t="s">
        <v>401</v>
      </c>
      <c r="H309" s="14" t="s">
        <v>402</v>
      </c>
      <c r="I309" s="14" t="s">
        <v>108</v>
      </c>
      <c r="J309" s="14" t="s">
        <v>527</v>
      </c>
      <c r="K309" s="14" t="s">
        <v>528</v>
      </c>
      <c r="L309" s="14" t="s">
        <v>529</v>
      </c>
      <c r="M309" s="14" t="s">
        <v>397</v>
      </c>
      <c r="N309" s="14" t="s">
        <v>108</v>
      </c>
      <c r="O309" s="14" t="s">
        <v>530</v>
      </c>
      <c r="P309" s="14" t="s">
        <v>531</v>
      </c>
      <c r="Q309" s="14" t="s">
        <v>532</v>
      </c>
      <c r="R309" s="14" t="s">
        <v>409</v>
      </c>
      <c r="S309" s="14" t="s">
        <v>410</v>
      </c>
      <c r="T309" s="14" t="s">
        <v>650</v>
      </c>
      <c r="U309" s="14" t="s">
        <v>651</v>
      </c>
      <c r="V309" s="15">
        <v>1134</v>
      </c>
      <c r="W309" s="15"/>
      <c r="X309" s="16">
        <v>1134</v>
      </c>
    </row>
    <row r="310" spans="1:24" ht="17.100000000000001" customHeight="1" x14ac:dyDescent="0.25">
      <c r="A310" s="14" t="s">
        <v>393</v>
      </c>
      <c r="B310" s="14" t="s">
        <v>394</v>
      </c>
      <c r="C310" s="14" t="s">
        <v>914</v>
      </c>
      <c r="D310" s="14" t="s">
        <v>915</v>
      </c>
      <c r="E310" s="14" t="s">
        <v>1254</v>
      </c>
      <c r="F310" s="14" t="s">
        <v>1214</v>
      </c>
      <c r="G310" s="14" t="s">
        <v>916</v>
      </c>
      <c r="H310" s="14" t="s">
        <v>917</v>
      </c>
      <c r="I310" s="14" t="s">
        <v>918</v>
      </c>
      <c r="J310" s="14" t="s">
        <v>919</v>
      </c>
      <c r="K310" s="14" t="s">
        <v>920</v>
      </c>
      <c r="L310" s="14" t="s">
        <v>921</v>
      </c>
      <c r="M310" s="14" t="s">
        <v>397</v>
      </c>
      <c r="N310" s="14" t="s">
        <v>153</v>
      </c>
      <c r="O310" s="14" t="s">
        <v>922</v>
      </c>
      <c r="P310" s="14" t="s">
        <v>923</v>
      </c>
      <c r="Q310" s="14" t="s">
        <v>924</v>
      </c>
      <c r="R310" s="14" t="s">
        <v>409</v>
      </c>
      <c r="S310" s="14" t="s">
        <v>410</v>
      </c>
      <c r="T310" s="14" t="s">
        <v>601</v>
      </c>
      <c r="U310" s="14" t="s">
        <v>602</v>
      </c>
      <c r="V310" s="15">
        <v>616</v>
      </c>
      <c r="W310" s="15">
        <v>56</v>
      </c>
      <c r="X310" s="16">
        <v>616</v>
      </c>
    </row>
    <row r="311" spans="1:24" ht="17.100000000000001" customHeight="1" x14ac:dyDescent="0.25">
      <c r="A311" s="14" t="s">
        <v>393</v>
      </c>
      <c r="B311" s="14" t="s">
        <v>394</v>
      </c>
      <c r="C311" s="14" t="s">
        <v>914</v>
      </c>
      <c r="D311" s="14" t="s">
        <v>915</v>
      </c>
      <c r="E311" s="14" t="s">
        <v>1254</v>
      </c>
      <c r="F311" s="14" t="s">
        <v>1214</v>
      </c>
      <c r="G311" s="14" t="s">
        <v>401</v>
      </c>
      <c r="H311" s="14" t="s">
        <v>402</v>
      </c>
      <c r="I311" s="14" t="s">
        <v>52</v>
      </c>
      <c r="J311" s="14" t="s">
        <v>487</v>
      </c>
      <c r="K311" s="14" t="s">
        <v>488</v>
      </c>
      <c r="L311" s="14" t="s">
        <v>489</v>
      </c>
      <c r="M311" s="14" t="s">
        <v>397</v>
      </c>
      <c r="N311" s="14" t="s">
        <v>52</v>
      </c>
      <c r="O311" s="14" t="s">
        <v>490</v>
      </c>
      <c r="P311" s="14" t="s">
        <v>491</v>
      </c>
      <c r="Q311" s="14" t="s">
        <v>492</v>
      </c>
      <c r="R311" s="14" t="s">
        <v>409</v>
      </c>
      <c r="S311" s="14" t="s">
        <v>410</v>
      </c>
      <c r="T311" s="14" t="s">
        <v>601</v>
      </c>
      <c r="U311" s="14" t="s">
        <v>602</v>
      </c>
      <c r="V311" s="15">
        <v>81</v>
      </c>
      <c r="W311" s="15"/>
      <c r="X311" s="16">
        <v>81</v>
      </c>
    </row>
    <row r="312" spans="1:24" ht="17.100000000000001" customHeight="1" x14ac:dyDescent="0.25">
      <c r="A312" s="14" t="s">
        <v>393</v>
      </c>
      <c r="B312" s="14" t="s">
        <v>394</v>
      </c>
      <c r="C312" s="14" t="s">
        <v>914</v>
      </c>
      <c r="D312" s="14" t="s">
        <v>915</v>
      </c>
      <c r="E312" s="14" t="s">
        <v>1254</v>
      </c>
      <c r="F312" s="14" t="s">
        <v>1214</v>
      </c>
      <c r="G312" s="14" t="s">
        <v>401</v>
      </c>
      <c r="H312" s="14" t="s">
        <v>402</v>
      </c>
      <c r="I312" s="14" t="s">
        <v>108</v>
      </c>
      <c r="J312" s="14" t="s">
        <v>527</v>
      </c>
      <c r="K312" s="14" t="s">
        <v>528</v>
      </c>
      <c r="L312" s="14" t="s">
        <v>529</v>
      </c>
      <c r="M312" s="14" t="s">
        <v>397</v>
      </c>
      <c r="N312" s="14" t="s">
        <v>108</v>
      </c>
      <c r="O312" s="14" t="s">
        <v>530</v>
      </c>
      <c r="P312" s="14" t="s">
        <v>531</v>
      </c>
      <c r="Q312" s="14" t="s">
        <v>532</v>
      </c>
      <c r="R312" s="14" t="s">
        <v>409</v>
      </c>
      <c r="S312" s="14" t="s">
        <v>410</v>
      </c>
      <c r="T312" s="14" t="s">
        <v>601</v>
      </c>
      <c r="U312" s="14" t="s">
        <v>602</v>
      </c>
      <c r="V312" s="15">
        <v>648</v>
      </c>
      <c r="W312" s="15">
        <v>81</v>
      </c>
      <c r="X312" s="16">
        <v>648</v>
      </c>
    </row>
    <row r="313" spans="1:24" ht="17.100000000000001" customHeight="1" x14ac:dyDescent="0.25">
      <c r="A313" s="14" t="s">
        <v>393</v>
      </c>
      <c r="B313" s="14" t="s">
        <v>394</v>
      </c>
      <c r="C313" s="14" t="s">
        <v>914</v>
      </c>
      <c r="D313" s="14" t="s">
        <v>915</v>
      </c>
      <c r="E313" s="14" t="s">
        <v>1254</v>
      </c>
      <c r="F313" s="14" t="s">
        <v>1214</v>
      </c>
      <c r="G313" s="14" t="s">
        <v>401</v>
      </c>
      <c r="H313" s="14" t="s">
        <v>402</v>
      </c>
      <c r="I313" s="14" t="s">
        <v>729</v>
      </c>
      <c r="J313" s="14" t="s">
        <v>730</v>
      </c>
      <c r="K313" s="14" t="s">
        <v>731</v>
      </c>
      <c r="L313" s="14" t="s">
        <v>732</v>
      </c>
      <c r="M313" s="14" t="s">
        <v>397</v>
      </c>
      <c r="N313" s="14" t="s">
        <v>120</v>
      </c>
      <c r="O313" s="14" t="s">
        <v>733</v>
      </c>
      <c r="P313" s="14" t="s">
        <v>734</v>
      </c>
      <c r="Q313" s="14" t="s">
        <v>735</v>
      </c>
      <c r="R313" s="14" t="s">
        <v>409</v>
      </c>
      <c r="S313" s="14" t="s">
        <v>410</v>
      </c>
      <c r="T313" s="14" t="s">
        <v>601</v>
      </c>
      <c r="U313" s="14" t="s">
        <v>602</v>
      </c>
      <c r="V313" s="15">
        <v>728</v>
      </c>
      <c r="W313" s="15">
        <v>56</v>
      </c>
      <c r="X313" s="16">
        <v>728</v>
      </c>
    </row>
    <row r="314" spans="1:24" ht="17.100000000000001" customHeight="1" x14ac:dyDescent="0.25">
      <c r="A314" s="14" t="s">
        <v>393</v>
      </c>
      <c r="B314" s="14" t="s">
        <v>394</v>
      </c>
      <c r="C314" s="14" t="s">
        <v>914</v>
      </c>
      <c r="D314" s="14" t="s">
        <v>915</v>
      </c>
      <c r="E314" s="14" t="s">
        <v>1254</v>
      </c>
      <c r="F314" s="14" t="s">
        <v>1214</v>
      </c>
      <c r="G314" s="14" t="s">
        <v>401</v>
      </c>
      <c r="H314" s="14" t="s">
        <v>402</v>
      </c>
      <c r="I314" s="14" t="s">
        <v>533</v>
      </c>
      <c r="J314" s="14" t="s">
        <v>534</v>
      </c>
      <c r="K314" s="14" t="s">
        <v>535</v>
      </c>
      <c r="L314" s="14" t="s">
        <v>536</v>
      </c>
      <c r="M314" s="14" t="s">
        <v>397</v>
      </c>
      <c r="N314" s="14" t="s">
        <v>109</v>
      </c>
      <c r="O314" s="14" t="s">
        <v>537</v>
      </c>
      <c r="P314" s="14" t="s">
        <v>538</v>
      </c>
      <c r="Q314" s="14" t="s">
        <v>539</v>
      </c>
      <c r="R314" s="14" t="s">
        <v>409</v>
      </c>
      <c r="S314" s="14" t="s">
        <v>410</v>
      </c>
      <c r="T314" s="14" t="s">
        <v>601</v>
      </c>
      <c r="U314" s="14" t="s">
        <v>602</v>
      </c>
      <c r="V314" s="15">
        <v>720</v>
      </c>
      <c r="W314" s="15">
        <v>90</v>
      </c>
      <c r="X314" s="16">
        <v>720</v>
      </c>
    </row>
    <row r="315" spans="1:24" ht="17.100000000000001" customHeight="1" x14ac:dyDescent="0.25">
      <c r="A315" s="14" t="s">
        <v>393</v>
      </c>
      <c r="B315" s="14" t="s">
        <v>394</v>
      </c>
      <c r="C315" s="14" t="s">
        <v>914</v>
      </c>
      <c r="D315" s="14" t="s">
        <v>915</v>
      </c>
      <c r="E315" s="14" t="s">
        <v>1254</v>
      </c>
      <c r="F315" s="14" t="s">
        <v>1214</v>
      </c>
      <c r="G315" s="14" t="s">
        <v>401</v>
      </c>
      <c r="H315" s="14" t="s">
        <v>402</v>
      </c>
      <c r="I315" s="14" t="s">
        <v>115</v>
      </c>
      <c r="J315" s="14" t="s">
        <v>652</v>
      </c>
      <c r="K315" s="14" t="s">
        <v>653</v>
      </c>
      <c r="L315" s="14" t="s">
        <v>654</v>
      </c>
      <c r="M315" s="14" t="s">
        <v>397</v>
      </c>
      <c r="N315" s="14" t="s">
        <v>115</v>
      </c>
      <c r="O315" s="14" t="s">
        <v>655</v>
      </c>
      <c r="P315" s="14" t="s">
        <v>656</v>
      </c>
      <c r="Q315" s="14" t="s">
        <v>657</v>
      </c>
      <c r="R315" s="14" t="s">
        <v>409</v>
      </c>
      <c r="S315" s="14" t="s">
        <v>410</v>
      </c>
      <c r="T315" s="14" t="s">
        <v>601</v>
      </c>
      <c r="U315" s="14" t="s">
        <v>602</v>
      </c>
      <c r="V315" s="15">
        <v>768</v>
      </c>
      <c r="W315" s="15"/>
      <c r="X315" s="16">
        <v>768</v>
      </c>
    </row>
    <row r="316" spans="1:24" ht="17.100000000000001" customHeight="1" x14ac:dyDescent="0.25">
      <c r="A316" s="14" t="s">
        <v>393</v>
      </c>
      <c r="B316" s="14" t="s">
        <v>394</v>
      </c>
      <c r="C316" s="14" t="s">
        <v>914</v>
      </c>
      <c r="D316" s="14" t="s">
        <v>915</v>
      </c>
      <c r="E316" s="14" t="s">
        <v>1254</v>
      </c>
      <c r="F316" s="14" t="s">
        <v>1214</v>
      </c>
      <c r="G316" s="14" t="s">
        <v>401</v>
      </c>
      <c r="H316" s="14" t="s">
        <v>402</v>
      </c>
      <c r="I316" s="14" t="s">
        <v>126</v>
      </c>
      <c r="J316" s="14" t="s">
        <v>925</v>
      </c>
      <c r="K316" s="14" t="s">
        <v>926</v>
      </c>
      <c r="L316" s="14" t="s">
        <v>927</v>
      </c>
      <c r="M316" s="14" t="s">
        <v>397</v>
      </c>
      <c r="N316" s="14" t="s">
        <v>126</v>
      </c>
      <c r="O316" s="14" t="s">
        <v>928</v>
      </c>
      <c r="P316" s="14" t="s">
        <v>929</v>
      </c>
      <c r="Q316" s="14" t="s">
        <v>930</v>
      </c>
      <c r="R316" s="14" t="s">
        <v>409</v>
      </c>
      <c r="S316" s="14" t="s">
        <v>410</v>
      </c>
      <c r="T316" s="14" t="s">
        <v>601</v>
      </c>
      <c r="U316" s="14" t="s">
        <v>602</v>
      </c>
      <c r="V316" s="15">
        <v>720</v>
      </c>
      <c r="W316" s="15"/>
      <c r="X316" s="16">
        <v>720</v>
      </c>
    </row>
    <row r="317" spans="1:24" ht="17.100000000000001" customHeight="1" x14ac:dyDescent="0.25">
      <c r="A317" s="14" t="s">
        <v>393</v>
      </c>
      <c r="B317" s="14" t="s">
        <v>394</v>
      </c>
      <c r="C317" s="14" t="s">
        <v>914</v>
      </c>
      <c r="D317" s="14" t="s">
        <v>915</v>
      </c>
      <c r="E317" s="14" t="s">
        <v>1254</v>
      </c>
      <c r="F317" s="14" t="s">
        <v>1214</v>
      </c>
      <c r="G317" s="14" t="s">
        <v>401</v>
      </c>
      <c r="H317" s="14" t="s">
        <v>402</v>
      </c>
      <c r="I317" s="14" t="s">
        <v>553</v>
      </c>
      <c r="J317" s="14" t="s">
        <v>554</v>
      </c>
      <c r="K317" s="14" t="s">
        <v>555</v>
      </c>
      <c r="L317" s="14" t="s">
        <v>556</v>
      </c>
      <c r="M317" s="14" t="s">
        <v>397</v>
      </c>
      <c r="N317" s="14" t="s">
        <v>112</v>
      </c>
      <c r="O317" s="14" t="s">
        <v>557</v>
      </c>
      <c r="P317" s="14" t="s">
        <v>558</v>
      </c>
      <c r="Q317" s="14" t="s">
        <v>559</v>
      </c>
      <c r="R317" s="14" t="s">
        <v>409</v>
      </c>
      <c r="S317" s="14" t="s">
        <v>410</v>
      </c>
      <c r="T317" s="14" t="s">
        <v>601</v>
      </c>
      <c r="U317" s="14" t="s">
        <v>602</v>
      </c>
      <c r="V317" s="15">
        <v>156.03899999999999</v>
      </c>
      <c r="W317" s="15"/>
      <c r="X317" s="16">
        <v>156.03899999999999</v>
      </c>
    </row>
    <row r="318" spans="1:24" ht="17.100000000000001" customHeight="1" x14ac:dyDescent="0.25">
      <c r="A318" s="14" t="s">
        <v>393</v>
      </c>
      <c r="B318" s="14" t="s">
        <v>394</v>
      </c>
      <c r="C318" s="14" t="s">
        <v>914</v>
      </c>
      <c r="D318" s="14" t="s">
        <v>915</v>
      </c>
      <c r="E318" s="14" t="s">
        <v>1254</v>
      </c>
      <c r="F318" s="14" t="s">
        <v>1214</v>
      </c>
      <c r="G318" s="14" t="s">
        <v>433</v>
      </c>
      <c r="H318" s="14" t="s">
        <v>434</v>
      </c>
      <c r="I318" s="14" t="s">
        <v>435</v>
      </c>
      <c r="J318" s="14" t="s">
        <v>436</v>
      </c>
      <c r="K318" s="14" t="s">
        <v>437</v>
      </c>
      <c r="L318" s="14" t="s">
        <v>438</v>
      </c>
      <c r="M318" s="14" t="s">
        <v>412</v>
      </c>
      <c r="N318" s="14" t="s">
        <v>150</v>
      </c>
      <c r="O318" s="14" t="s">
        <v>439</v>
      </c>
      <c r="P318" s="14" t="s">
        <v>440</v>
      </c>
      <c r="Q318" s="14" t="s">
        <v>441</v>
      </c>
      <c r="R318" s="14" t="s">
        <v>409</v>
      </c>
      <c r="S318" s="14" t="s">
        <v>410</v>
      </c>
      <c r="T318" s="14" t="s">
        <v>601</v>
      </c>
      <c r="U318" s="14" t="s">
        <v>602</v>
      </c>
      <c r="V318" s="15">
        <v>504</v>
      </c>
      <c r="W318" s="15"/>
      <c r="X318" s="16">
        <v>504</v>
      </c>
    </row>
    <row r="319" spans="1:24" ht="17.100000000000001" customHeight="1" x14ac:dyDescent="0.25">
      <c r="A319" s="14" t="s">
        <v>393</v>
      </c>
      <c r="B319" s="14" t="s">
        <v>394</v>
      </c>
      <c r="C319" s="14" t="s">
        <v>914</v>
      </c>
      <c r="D319" s="14" t="s">
        <v>915</v>
      </c>
      <c r="E319" s="14" t="s">
        <v>1254</v>
      </c>
      <c r="F319" s="14" t="s">
        <v>1214</v>
      </c>
      <c r="G319" s="14" t="s">
        <v>591</v>
      </c>
      <c r="H319" s="14" t="s">
        <v>592</v>
      </c>
      <c r="I319" s="14" t="s">
        <v>37</v>
      </c>
      <c r="J319" s="14" t="s">
        <v>931</v>
      </c>
      <c r="K319" s="14" t="s">
        <v>932</v>
      </c>
      <c r="L319" s="14" t="s">
        <v>933</v>
      </c>
      <c r="M319" s="14" t="s">
        <v>397</v>
      </c>
      <c r="N319" s="14" t="s">
        <v>68</v>
      </c>
      <c r="O319" s="14" t="s">
        <v>934</v>
      </c>
      <c r="P319" s="14" t="s">
        <v>935</v>
      </c>
      <c r="Q319" s="14" t="s">
        <v>936</v>
      </c>
      <c r="R319" s="14" t="s">
        <v>409</v>
      </c>
      <c r="S319" s="14" t="s">
        <v>410</v>
      </c>
      <c r="T319" s="14" t="s">
        <v>601</v>
      </c>
      <c r="U319" s="14" t="s">
        <v>602</v>
      </c>
      <c r="V319" s="15">
        <v>112</v>
      </c>
      <c r="W319" s="15"/>
      <c r="X319" s="16">
        <v>112</v>
      </c>
    </row>
    <row r="320" spans="1:24" ht="17.100000000000001" hidden="1" customHeight="1" x14ac:dyDescent="0.25">
      <c r="A320" s="14" t="s">
        <v>393</v>
      </c>
      <c r="B320" s="14" t="s">
        <v>394</v>
      </c>
      <c r="C320" s="14" t="s">
        <v>937</v>
      </c>
      <c r="D320" s="14" t="s">
        <v>938</v>
      </c>
      <c r="E320" s="14" t="s">
        <v>1255</v>
      </c>
      <c r="F320" s="14" t="s">
        <v>1256</v>
      </c>
      <c r="G320" s="14" t="s">
        <v>711</v>
      </c>
      <c r="H320" s="14" t="s">
        <v>712</v>
      </c>
      <c r="I320" s="14" t="s">
        <v>38</v>
      </c>
      <c r="J320" s="14" t="s">
        <v>939</v>
      </c>
      <c r="K320" s="14" t="s">
        <v>940</v>
      </c>
      <c r="L320" s="14" t="s">
        <v>941</v>
      </c>
      <c r="M320" s="14" t="s">
        <v>942</v>
      </c>
      <c r="N320" s="14" t="s">
        <v>69</v>
      </c>
      <c r="O320" s="14" t="s">
        <v>943</v>
      </c>
      <c r="P320" s="14" t="s">
        <v>944</v>
      </c>
      <c r="Q320" s="14" t="s">
        <v>945</v>
      </c>
      <c r="R320" s="14" t="s">
        <v>409</v>
      </c>
      <c r="S320" s="14" t="s">
        <v>410</v>
      </c>
      <c r="T320" s="14" t="s">
        <v>650</v>
      </c>
      <c r="U320" s="14" t="s">
        <v>651</v>
      </c>
      <c r="V320" s="15">
        <v>95</v>
      </c>
      <c r="W320" s="15"/>
      <c r="X320" s="16">
        <v>95</v>
      </c>
    </row>
    <row r="321" spans="1:24" ht="17.100000000000001" hidden="1" customHeight="1" x14ac:dyDescent="0.25">
      <c r="A321" s="14" t="s">
        <v>393</v>
      </c>
      <c r="B321" s="14" t="s">
        <v>394</v>
      </c>
      <c r="C321" s="14" t="s">
        <v>937</v>
      </c>
      <c r="D321" s="14" t="s">
        <v>938</v>
      </c>
      <c r="E321" s="14" t="s">
        <v>1255</v>
      </c>
      <c r="F321" s="14" t="s">
        <v>1256</v>
      </c>
      <c r="G321" s="14" t="s">
        <v>401</v>
      </c>
      <c r="H321" s="14" t="s">
        <v>402</v>
      </c>
      <c r="I321" s="14" t="s">
        <v>879</v>
      </c>
      <c r="J321" s="14" t="s">
        <v>21</v>
      </c>
      <c r="K321" s="14" t="s">
        <v>880</v>
      </c>
      <c r="L321" s="14" t="s">
        <v>881</v>
      </c>
      <c r="M321" s="14" t="s">
        <v>412</v>
      </c>
      <c r="N321" s="14" t="s">
        <v>11</v>
      </c>
      <c r="O321" s="14" t="s">
        <v>882</v>
      </c>
      <c r="P321" s="14" t="s">
        <v>883</v>
      </c>
      <c r="Q321" s="14" t="s">
        <v>884</v>
      </c>
      <c r="R321" s="14" t="s">
        <v>409</v>
      </c>
      <c r="S321" s="14" t="s">
        <v>410</v>
      </c>
      <c r="T321" s="14" t="s">
        <v>650</v>
      </c>
      <c r="U321" s="14" t="s">
        <v>651</v>
      </c>
      <c r="V321" s="15">
        <v>224</v>
      </c>
      <c r="W321" s="15"/>
      <c r="X321" s="16">
        <v>224</v>
      </c>
    </row>
    <row r="322" spans="1:24" ht="17.100000000000001" hidden="1" customHeight="1" x14ac:dyDescent="0.25">
      <c r="A322" s="14" t="s">
        <v>393</v>
      </c>
      <c r="B322" s="14" t="s">
        <v>394</v>
      </c>
      <c r="C322" s="14" t="s">
        <v>937</v>
      </c>
      <c r="D322" s="14" t="s">
        <v>938</v>
      </c>
      <c r="E322" s="14" t="s">
        <v>1255</v>
      </c>
      <c r="F322" s="14" t="s">
        <v>1256</v>
      </c>
      <c r="G322" s="14" t="s">
        <v>401</v>
      </c>
      <c r="H322" s="14" t="s">
        <v>402</v>
      </c>
      <c r="I322" s="14" t="s">
        <v>52</v>
      </c>
      <c r="J322" s="14" t="s">
        <v>487</v>
      </c>
      <c r="K322" s="14" t="s">
        <v>488</v>
      </c>
      <c r="L322" s="14" t="s">
        <v>489</v>
      </c>
      <c r="M322" s="14" t="s">
        <v>397</v>
      </c>
      <c r="N322" s="14" t="s">
        <v>52</v>
      </c>
      <c r="O322" s="14" t="s">
        <v>490</v>
      </c>
      <c r="P322" s="14" t="s">
        <v>491</v>
      </c>
      <c r="Q322" s="14" t="s">
        <v>492</v>
      </c>
      <c r="R322" s="14" t="s">
        <v>409</v>
      </c>
      <c r="S322" s="14" t="s">
        <v>410</v>
      </c>
      <c r="T322" s="14" t="s">
        <v>650</v>
      </c>
      <c r="U322" s="14" t="s">
        <v>651</v>
      </c>
      <c r="V322" s="15">
        <v>1134</v>
      </c>
      <c r="W322" s="15"/>
      <c r="X322" s="16">
        <v>1134</v>
      </c>
    </row>
    <row r="323" spans="1:24" ht="17.100000000000001" hidden="1" customHeight="1" x14ac:dyDescent="0.25">
      <c r="A323" s="14" t="s">
        <v>393</v>
      </c>
      <c r="B323" s="14" t="s">
        <v>394</v>
      </c>
      <c r="C323" s="14" t="s">
        <v>937</v>
      </c>
      <c r="D323" s="14" t="s">
        <v>938</v>
      </c>
      <c r="E323" s="14" t="s">
        <v>1255</v>
      </c>
      <c r="F323" s="14" t="s">
        <v>1256</v>
      </c>
      <c r="G323" s="14" t="s">
        <v>401</v>
      </c>
      <c r="H323" s="14" t="s">
        <v>402</v>
      </c>
      <c r="I323" s="14" t="s">
        <v>51</v>
      </c>
      <c r="J323" s="14" t="s">
        <v>413</v>
      </c>
      <c r="K323" s="14" t="s">
        <v>414</v>
      </c>
      <c r="L323" s="14" t="s">
        <v>415</v>
      </c>
      <c r="M323" s="14" t="s">
        <v>397</v>
      </c>
      <c r="N323" s="14" t="s">
        <v>416</v>
      </c>
      <c r="O323" s="14" t="s">
        <v>417</v>
      </c>
      <c r="P323" s="14" t="s">
        <v>77</v>
      </c>
      <c r="Q323" s="14" t="s">
        <v>418</v>
      </c>
      <c r="R323" s="14" t="s">
        <v>409</v>
      </c>
      <c r="S323" s="14" t="s">
        <v>410</v>
      </c>
      <c r="T323" s="14" t="s">
        <v>650</v>
      </c>
      <c r="U323" s="14" t="s">
        <v>651</v>
      </c>
      <c r="V323" s="15">
        <v>660</v>
      </c>
      <c r="W323" s="15">
        <v>60</v>
      </c>
      <c r="X323" s="16">
        <v>660</v>
      </c>
    </row>
    <row r="324" spans="1:24" ht="17.100000000000001" hidden="1" customHeight="1" x14ac:dyDescent="0.25">
      <c r="A324" s="14" t="s">
        <v>393</v>
      </c>
      <c r="B324" s="14" t="s">
        <v>394</v>
      </c>
      <c r="C324" s="14" t="s">
        <v>937</v>
      </c>
      <c r="D324" s="14" t="s">
        <v>938</v>
      </c>
      <c r="E324" s="14" t="s">
        <v>1255</v>
      </c>
      <c r="F324" s="14" t="s">
        <v>1256</v>
      </c>
      <c r="G324" s="14" t="s">
        <v>401</v>
      </c>
      <c r="H324" s="14" t="s">
        <v>402</v>
      </c>
      <c r="I324" s="14" t="s">
        <v>102</v>
      </c>
      <c r="J324" s="14" t="s">
        <v>514</v>
      </c>
      <c r="K324" s="14" t="s">
        <v>515</v>
      </c>
      <c r="L324" s="14" t="s">
        <v>516</v>
      </c>
      <c r="M324" s="14" t="s">
        <v>397</v>
      </c>
      <c r="N324" s="14" t="s">
        <v>102</v>
      </c>
      <c r="O324" s="14" t="s">
        <v>517</v>
      </c>
      <c r="P324" s="14" t="s">
        <v>518</v>
      </c>
      <c r="Q324" s="14" t="s">
        <v>519</v>
      </c>
      <c r="R324" s="14" t="s">
        <v>409</v>
      </c>
      <c r="S324" s="14" t="s">
        <v>410</v>
      </c>
      <c r="T324" s="14" t="s">
        <v>650</v>
      </c>
      <c r="U324" s="14" t="s">
        <v>651</v>
      </c>
      <c r="V324" s="15">
        <v>224</v>
      </c>
      <c r="W324" s="15"/>
      <c r="X324" s="16">
        <v>224</v>
      </c>
    </row>
    <row r="325" spans="1:24" ht="17.100000000000001" hidden="1" customHeight="1" x14ac:dyDescent="0.25">
      <c r="A325" s="14" t="s">
        <v>393</v>
      </c>
      <c r="B325" s="14" t="s">
        <v>394</v>
      </c>
      <c r="C325" s="14" t="s">
        <v>937</v>
      </c>
      <c r="D325" s="14" t="s">
        <v>938</v>
      </c>
      <c r="E325" s="14" t="s">
        <v>1255</v>
      </c>
      <c r="F325" s="14" t="s">
        <v>1256</v>
      </c>
      <c r="G325" s="14" t="s">
        <v>401</v>
      </c>
      <c r="H325" s="14" t="s">
        <v>402</v>
      </c>
      <c r="I325" s="14" t="s">
        <v>520</v>
      </c>
      <c r="J325" s="14" t="s">
        <v>514</v>
      </c>
      <c r="K325" s="14" t="s">
        <v>515</v>
      </c>
      <c r="L325" s="14" t="s">
        <v>516</v>
      </c>
      <c r="M325" s="14" t="s">
        <v>400</v>
      </c>
      <c r="N325" s="14" t="s">
        <v>102</v>
      </c>
      <c r="O325" s="14" t="s">
        <v>517</v>
      </c>
      <c r="P325" s="14" t="s">
        <v>518</v>
      </c>
      <c r="Q325" s="14" t="s">
        <v>519</v>
      </c>
      <c r="R325" s="14" t="s">
        <v>409</v>
      </c>
      <c r="S325" s="14" t="s">
        <v>410</v>
      </c>
      <c r="T325" s="14" t="s">
        <v>650</v>
      </c>
      <c r="U325" s="14" t="s">
        <v>651</v>
      </c>
      <c r="V325" s="15">
        <v>1176</v>
      </c>
      <c r="W325" s="15"/>
      <c r="X325" s="16">
        <v>1176</v>
      </c>
    </row>
    <row r="326" spans="1:24" ht="17.100000000000001" hidden="1" customHeight="1" x14ac:dyDescent="0.25">
      <c r="A326" s="14" t="s">
        <v>393</v>
      </c>
      <c r="B326" s="14" t="s">
        <v>394</v>
      </c>
      <c r="C326" s="14" t="s">
        <v>937</v>
      </c>
      <c r="D326" s="14" t="s">
        <v>938</v>
      </c>
      <c r="E326" s="14" t="s">
        <v>1255</v>
      </c>
      <c r="F326" s="14" t="s">
        <v>1256</v>
      </c>
      <c r="G326" s="14" t="s">
        <v>401</v>
      </c>
      <c r="H326" s="14" t="s">
        <v>402</v>
      </c>
      <c r="I326" s="14" t="s">
        <v>108</v>
      </c>
      <c r="J326" s="14" t="s">
        <v>527</v>
      </c>
      <c r="K326" s="14" t="s">
        <v>528</v>
      </c>
      <c r="L326" s="14" t="s">
        <v>529</v>
      </c>
      <c r="M326" s="14" t="s">
        <v>397</v>
      </c>
      <c r="N326" s="14" t="s">
        <v>108</v>
      </c>
      <c r="O326" s="14" t="s">
        <v>530</v>
      </c>
      <c r="P326" s="14" t="s">
        <v>531</v>
      </c>
      <c r="Q326" s="14" t="s">
        <v>532</v>
      </c>
      <c r="R326" s="14" t="s">
        <v>409</v>
      </c>
      <c r="S326" s="14" t="s">
        <v>410</v>
      </c>
      <c r="T326" s="14" t="s">
        <v>650</v>
      </c>
      <c r="U326" s="14" t="s">
        <v>651</v>
      </c>
      <c r="V326" s="15">
        <v>2511</v>
      </c>
      <c r="W326" s="15"/>
      <c r="X326" s="16">
        <v>2511</v>
      </c>
    </row>
    <row r="327" spans="1:24" ht="17.100000000000001" hidden="1" customHeight="1" x14ac:dyDescent="0.25">
      <c r="A327" s="14" t="s">
        <v>393</v>
      </c>
      <c r="B327" s="14" t="s">
        <v>394</v>
      </c>
      <c r="C327" s="14" t="s">
        <v>937</v>
      </c>
      <c r="D327" s="14" t="s">
        <v>938</v>
      </c>
      <c r="E327" s="14" t="s">
        <v>1255</v>
      </c>
      <c r="F327" s="14" t="s">
        <v>1256</v>
      </c>
      <c r="G327" s="14" t="s">
        <v>401</v>
      </c>
      <c r="H327" s="14" t="s">
        <v>402</v>
      </c>
      <c r="I327" s="14" t="s">
        <v>114</v>
      </c>
      <c r="J327" s="14" t="s">
        <v>642</v>
      </c>
      <c r="K327" s="14" t="s">
        <v>643</v>
      </c>
      <c r="L327" s="14" t="s">
        <v>644</v>
      </c>
      <c r="M327" s="14" t="s">
        <v>397</v>
      </c>
      <c r="N327" s="14" t="s">
        <v>114</v>
      </c>
      <c r="O327" s="14" t="s">
        <v>645</v>
      </c>
      <c r="P327" s="14" t="s">
        <v>646</v>
      </c>
      <c r="Q327" s="14" t="s">
        <v>647</v>
      </c>
      <c r="R327" s="14" t="s">
        <v>409</v>
      </c>
      <c r="S327" s="14" t="s">
        <v>410</v>
      </c>
      <c r="T327" s="14" t="s">
        <v>650</v>
      </c>
      <c r="U327" s="14" t="s">
        <v>651</v>
      </c>
      <c r="V327" s="15">
        <v>568</v>
      </c>
      <c r="W327" s="15"/>
      <c r="X327" s="16">
        <v>568</v>
      </c>
    </row>
    <row r="328" spans="1:24" ht="17.100000000000001" hidden="1" customHeight="1" x14ac:dyDescent="0.25">
      <c r="A328" s="14" t="s">
        <v>393</v>
      </c>
      <c r="B328" s="14" t="s">
        <v>394</v>
      </c>
      <c r="C328" s="14" t="s">
        <v>937</v>
      </c>
      <c r="D328" s="14" t="s">
        <v>938</v>
      </c>
      <c r="E328" s="14" t="s">
        <v>1255</v>
      </c>
      <c r="F328" s="14" t="s">
        <v>1256</v>
      </c>
      <c r="G328" s="14" t="s">
        <v>401</v>
      </c>
      <c r="H328" s="14" t="s">
        <v>402</v>
      </c>
      <c r="I328" s="14" t="s">
        <v>111</v>
      </c>
      <c r="J328" s="14" t="s">
        <v>547</v>
      </c>
      <c r="K328" s="14" t="s">
        <v>548</v>
      </c>
      <c r="L328" s="14" t="s">
        <v>549</v>
      </c>
      <c r="M328" s="14" t="s">
        <v>397</v>
      </c>
      <c r="N328" s="14" t="s">
        <v>111</v>
      </c>
      <c r="O328" s="14" t="s">
        <v>550</v>
      </c>
      <c r="P328" s="14" t="s">
        <v>551</v>
      </c>
      <c r="Q328" s="14" t="s">
        <v>552</v>
      </c>
      <c r="R328" s="14" t="s">
        <v>409</v>
      </c>
      <c r="S328" s="14" t="s">
        <v>410</v>
      </c>
      <c r="T328" s="14" t="s">
        <v>650</v>
      </c>
      <c r="U328" s="14" t="s">
        <v>651</v>
      </c>
      <c r="V328" s="15">
        <v>4950</v>
      </c>
      <c r="W328" s="15"/>
      <c r="X328" s="16">
        <v>4950</v>
      </c>
    </row>
    <row r="329" spans="1:24" ht="17.100000000000001" hidden="1" customHeight="1" x14ac:dyDescent="0.25">
      <c r="A329" s="14" t="s">
        <v>393</v>
      </c>
      <c r="B329" s="14" t="s">
        <v>394</v>
      </c>
      <c r="C329" s="14" t="s">
        <v>937</v>
      </c>
      <c r="D329" s="14" t="s">
        <v>938</v>
      </c>
      <c r="E329" s="14" t="s">
        <v>1255</v>
      </c>
      <c r="F329" s="14" t="s">
        <v>1256</v>
      </c>
      <c r="G329" s="14" t="s">
        <v>425</v>
      </c>
      <c r="H329" s="14" t="s">
        <v>426</v>
      </c>
      <c r="I329" s="14" t="s">
        <v>560</v>
      </c>
      <c r="J329" s="14" t="s">
        <v>18</v>
      </c>
      <c r="K329" s="14" t="s">
        <v>561</v>
      </c>
      <c r="L329" s="14" t="s">
        <v>562</v>
      </c>
      <c r="M329" s="14" t="s">
        <v>412</v>
      </c>
      <c r="N329" s="14" t="s">
        <v>7</v>
      </c>
      <c r="O329" s="14" t="s">
        <v>563</v>
      </c>
      <c r="P329" s="14" t="s">
        <v>564</v>
      </c>
      <c r="Q329" s="14" t="s">
        <v>565</v>
      </c>
      <c r="R329" s="14" t="s">
        <v>409</v>
      </c>
      <c r="S329" s="14" t="s">
        <v>410</v>
      </c>
      <c r="T329" s="14" t="s">
        <v>650</v>
      </c>
      <c r="U329" s="14" t="s">
        <v>651</v>
      </c>
      <c r="V329" s="15">
        <v>168</v>
      </c>
      <c r="W329" s="15"/>
      <c r="X329" s="16">
        <v>168</v>
      </c>
    </row>
    <row r="330" spans="1:24" ht="17.100000000000001" hidden="1" customHeight="1" x14ac:dyDescent="0.25">
      <c r="A330" s="14" t="s">
        <v>393</v>
      </c>
      <c r="B330" s="14" t="s">
        <v>394</v>
      </c>
      <c r="C330" s="14" t="s">
        <v>937</v>
      </c>
      <c r="D330" s="14" t="s">
        <v>938</v>
      </c>
      <c r="E330" s="14" t="s">
        <v>1255</v>
      </c>
      <c r="F330" s="14" t="s">
        <v>1256</v>
      </c>
      <c r="G330" s="14" t="s">
        <v>425</v>
      </c>
      <c r="H330" s="14" t="s">
        <v>426</v>
      </c>
      <c r="I330" s="14" t="s">
        <v>34</v>
      </c>
      <c r="J330" s="14" t="s">
        <v>664</v>
      </c>
      <c r="K330" s="14" t="s">
        <v>665</v>
      </c>
      <c r="L330" s="14" t="s">
        <v>666</v>
      </c>
      <c r="M330" s="14" t="s">
        <v>412</v>
      </c>
      <c r="N330" s="14" t="s">
        <v>65</v>
      </c>
      <c r="O330" s="14" t="s">
        <v>667</v>
      </c>
      <c r="P330" s="14" t="s">
        <v>668</v>
      </c>
      <c r="Q330" s="14" t="s">
        <v>669</v>
      </c>
      <c r="R330" s="14" t="s">
        <v>409</v>
      </c>
      <c r="S330" s="14" t="s">
        <v>410</v>
      </c>
      <c r="T330" s="14" t="s">
        <v>650</v>
      </c>
      <c r="U330" s="14" t="s">
        <v>651</v>
      </c>
      <c r="V330" s="15">
        <v>616</v>
      </c>
      <c r="W330" s="15"/>
      <c r="X330" s="16">
        <v>616</v>
      </c>
    </row>
    <row r="331" spans="1:24" ht="17.100000000000001" hidden="1" customHeight="1" x14ac:dyDescent="0.25">
      <c r="A331" s="14" t="s">
        <v>393</v>
      </c>
      <c r="B331" s="14" t="s">
        <v>394</v>
      </c>
      <c r="C331" s="14" t="s">
        <v>937</v>
      </c>
      <c r="D331" s="14" t="s">
        <v>938</v>
      </c>
      <c r="E331" s="14" t="s">
        <v>1255</v>
      </c>
      <c r="F331" s="14" t="s">
        <v>1256</v>
      </c>
      <c r="G331" s="14" t="s">
        <v>425</v>
      </c>
      <c r="H331" s="14" t="s">
        <v>426</v>
      </c>
      <c r="I331" s="14" t="s">
        <v>39</v>
      </c>
      <c r="J331" s="14" t="s">
        <v>427</v>
      </c>
      <c r="K331" s="14" t="s">
        <v>428</v>
      </c>
      <c r="L331" s="14" t="s">
        <v>429</v>
      </c>
      <c r="M331" s="14" t="s">
        <v>412</v>
      </c>
      <c r="N331" s="14" t="s">
        <v>70</v>
      </c>
      <c r="O331" s="14" t="s">
        <v>430</v>
      </c>
      <c r="P331" s="14" t="s">
        <v>431</v>
      </c>
      <c r="Q331" s="14" t="s">
        <v>432</v>
      </c>
      <c r="R331" s="14" t="s">
        <v>409</v>
      </c>
      <c r="S331" s="14" t="s">
        <v>410</v>
      </c>
      <c r="T331" s="14" t="s">
        <v>650</v>
      </c>
      <c r="U331" s="14" t="s">
        <v>651</v>
      </c>
      <c r="V331" s="15">
        <v>168</v>
      </c>
      <c r="W331" s="15"/>
      <c r="X331" s="16">
        <v>168</v>
      </c>
    </row>
    <row r="332" spans="1:24" ht="17.100000000000001" hidden="1" customHeight="1" x14ac:dyDescent="0.25">
      <c r="A332" s="14" t="s">
        <v>393</v>
      </c>
      <c r="B332" s="14" t="s">
        <v>394</v>
      </c>
      <c r="C332" s="14" t="s">
        <v>937</v>
      </c>
      <c r="D332" s="14" t="s">
        <v>938</v>
      </c>
      <c r="E332" s="14" t="s">
        <v>1255</v>
      </c>
      <c r="F332" s="14" t="s">
        <v>1256</v>
      </c>
      <c r="G332" s="14" t="s">
        <v>425</v>
      </c>
      <c r="H332" s="14" t="s">
        <v>426</v>
      </c>
      <c r="I332" s="14" t="s">
        <v>45</v>
      </c>
      <c r="J332" s="14" t="s">
        <v>566</v>
      </c>
      <c r="K332" s="14" t="s">
        <v>567</v>
      </c>
      <c r="L332" s="14" t="s">
        <v>568</v>
      </c>
      <c r="M332" s="14" t="s">
        <v>412</v>
      </c>
      <c r="N332" s="14" t="s">
        <v>73</v>
      </c>
      <c r="O332" s="14" t="s">
        <v>569</v>
      </c>
      <c r="P332" s="14" t="s">
        <v>570</v>
      </c>
      <c r="Q332" s="14" t="s">
        <v>571</v>
      </c>
      <c r="R332" s="14" t="s">
        <v>409</v>
      </c>
      <c r="S332" s="14" t="s">
        <v>410</v>
      </c>
      <c r="T332" s="14" t="s">
        <v>650</v>
      </c>
      <c r="U332" s="14" t="s">
        <v>651</v>
      </c>
      <c r="V332" s="15">
        <v>2520</v>
      </c>
      <c r="W332" s="15"/>
      <c r="X332" s="16">
        <v>2520</v>
      </c>
    </row>
    <row r="333" spans="1:24" ht="17.100000000000001" hidden="1" customHeight="1" x14ac:dyDescent="0.25">
      <c r="A333" s="14" t="s">
        <v>393</v>
      </c>
      <c r="B333" s="14" t="s">
        <v>394</v>
      </c>
      <c r="C333" s="14" t="s">
        <v>937</v>
      </c>
      <c r="D333" s="14" t="s">
        <v>938</v>
      </c>
      <c r="E333" s="14" t="s">
        <v>1255</v>
      </c>
      <c r="F333" s="14" t="s">
        <v>1256</v>
      </c>
      <c r="G333" s="14" t="s">
        <v>425</v>
      </c>
      <c r="H333" s="14" t="s">
        <v>426</v>
      </c>
      <c r="I333" s="14" t="s">
        <v>578</v>
      </c>
      <c r="J333" s="14" t="s">
        <v>579</v>
      </c>
      <c r="K333" s="14" t="s">
        <v>580</v>
      </c>
      <c r="L333" s="14" t="s">
        <v>581</v>
      </c>
      <c r="M333" s="14" t="s">
        <v>412</v>
      </c>
      <c r="N333" s="14" t="s">
        <v>79</v>
      </c>
      <c r="O333" s="14" t="s">
        <v>582</v>
      </c>
      <c r="P333" s="14" t="s">
        <v>583</v>
      </c>
      <c r="Q333" s="14" t="s">
        <v>584</v>
      </c>
      <c r="R333" s="14" t="s">
        <v>409</v>
      </c>
      <c r="S333" s="14" t="s">
        <v>410</v>
      </c>
      <c r="T333" s="14" t="s">
        <v>650</v>
      </c>
      <c r="U333" s="14" t="s">
        <v>651</v>
      </c>
      <c r="V333" s="15">
        <v>1736</v>
      </c>
      <c r="W333" s="15"/>
      <c r="X333" s="16">
        <v>1736</v>
      </c>
    </row>
    <row r="334" spans="1:24" ht="17.100000000000001" hidden="1" customHeight="1" x14ac:dyDescent="0.25">
      <c r="A334" s="14" t="s">
        <v>393</v>
      </c>
      <c r="B334" s="14" t="s">
        <v>394</v>
      </c>
      <c r="C334" s="14" t="s">
        <v>937</v>
      </c>
      <c r="D334" s="14" t="s">
        <v>938</v>
      </c>
      <c r="E334" s="14" t="s">
        <v>1255</v>
      </c>
      <c r="F334" s="14" t="s">
        <v>1256</v>
      </c>
      <c r="G334" s="14" t="s">
        <v>425</v>
      </c>
      <c r="H334" s="14" t="s">
        <v>426</v>
      </c>
      <c r="I334" s="14" t="s">
        <v>55</v>
      </c>
      <c r="J334" s="14" t="s">
        <v>579</v>
      </c>
      <c r="K334" s="14" t="s">
        <v>580</v>
      </c>
      <c r="L334" s="14" t="s">
        <v>581</v>
      </c>
      <c r="M334" s="14" t="s">
        <v>412</v>
      </c>
      <c r="N334" s="14" t="s">
        <v>79</v>
      </c>
      <c r="O334" s="14" t="s">
        <v>582</v>
      </c>
      <c r="P334" s="14" t="s">
        <v>583</v>
      </c>
      <c r="Q334" s="14" t="s">
        <v>584</v>
      </c>
      <c r="R334" s="14" t="s">
        <v>409</v>
      </c>
      <c r="S334" s="14" t="s">
        <v>410</v>
      </c>
      <c r="T334" s="14" t="s">
        <v>650</v>
      </c>
      <c r="U334" s="14" t="s">
        <v>651</v>
      </c>
      <c r="V334" s="15">
        <v>280</v>
      </c>
      <c r="W334" s="15"/>
      <c r="X334" s="16">
        <v>280</v>
      </c>
    </row>
    <row r="335" spans="1:24" ht="17.100000000000001" hidden="1" customHeight="1" x14ac:dyDescent="0.25">
      <c r="A335" s="14" t="s">
        <v>393</v>
      </c>
      <c r="B335" s="14" t="s">
        <v>394</v>
      </c>
      <c r="C335" s="14" t="s">
        <v>937</v>
      </c>
      <c r="D335" s="14" t="s">
        <v>938</v>
      </c>
      <c r="E335" s="14" t="s">
        <v>1255</v>
      </c>
      <c r="F335" s="14" t="s">
        <v>1256</v>
      </c>
      <c r="G335" s="14" t="s">
        <v>425</v>
      </c>
      <c r="H335" s="14" t="s">
        <v>426</v>
      </c>
      <c r="I335" s="14" t="s">
        <v>61</v>
      </c>
      <c r="J335" s="14" t="s">
        <v>585</v>
      </c>
      <c r="K335" s="14" t="s">
        <v>586</v>
      </c>
      <c r="L335" s="14" t="s">
        <v>587</v>
      </c>
      <c r="M335" s="14" t="s">
        <v>412</v>
      </c>
      <c r="N335" s="14" t="s">
        <v>83</v>
      </c>
      <c r="O335" s="14" t="s">
        <v>588</v>
      </c>
      <c r="P335" s="14" t="s">
        <v>589</v>
      </c>
      <c r="Q335" s="14" t="s">
        <v>590</v>
      </c>
      <c r="R335" s="14" t="s">
        <v>409</v>
      </c>
      <c r="S335" s="14" t="s">
        <v>410</v>
      </c>
      <c r="T335" s="14" t="s">
        <v>650</v>
      </c>
      <c r="U335" s="14" t="s">
        <v>651</v>
      </c>
      <c r="V335" s="15">
        <v>336</v>
      </c>
      <c r="W335" s="15"/>
      <c r="X335" s="16">
        <v>336</v>
      </c>
    </row>
    <row r="336" spans="1:24" ht="17.100000000000001" hidden="1" customHeight="1" x14ac:dyDescent="0.25">
      <c r="A336" s="14" t="s">
        <v>393</v>
      </c>
      <c r="B336" s="14" t="s">
        <v>394</v>
      </c>
      <c r="C336" s="14" t="s">
        <v>937</v>
      </c>
      <c r="D336" s="14" t="s">
        <v>938</v>
      </c>
      <c r="E336" s="14" t="s">
        <v>1255</v>
      </c>
      <c r="F336" s="14" t="s">
        <v>1256</v>
      </c>
      <c r="G336" s="14" t="s">
        <v>591</v>
      </c>
      <c r="H336" s="14" t="s">
        <v>592</v>
      </c>
      <c r="I336" s="14" t="s">
        <v>46</v>
      </c>
      <c r="J336" s="14" t="s">
        <v>593</v>
      </c>
      <c r="K336" s="14" t="s">
        <v>594</v>
      </c>
      <c r="L336" s="14" t="s">
        <v>595</v>
      </c>
      <c r="M336" s="14" t="s">
        <v>397</v>
      </c>
      <c r="N336" s="14" t="s">
        <v>74</v>
      </c>
      <c r="O336" s="14" t="s">
        <v>596</v>
      </c>
      <c r="P336" s="14" t="s">
        <v>597</v>
      </c>
      <c r="Q336" s="14" t="s">
        <v>598</v>
      </c>
      <c r="R336" s="14" t="s">
        <v>409</v>
      </c>
      <c r="S336" s="14" t="s">
        <v>410</v>
      </c>
      <c r="T336" s="14" t="s">
        <v>650</v>
      </c>
      <c r="U336" s="14" t="s">
        <v>651</v>
      </c>
      <c r="V336" s="15">
        <v>56</v>
      </c>
      <c r="W336" s="15"/>
      <c r="X336" s="16">
        <v>56</v>
      </c>
    </row>
    <row r="337" spans="1:24" ht="17.100000000000001" hidden="1" customHeight="1" x14ac:dyDescent="0.25">
      <c r="A337" s="14" t="s">
        <v>393</v>
      </c>
      <c r="B337" s="14" t="s">
        <v>394</v>
      </c>
      <c r="C337" s="14" t="s">
        <v>946</v>
      </c>
      <c r="D337" s="14" t="s">
        <v>947</v>
      </c>
      <c r="E337" s="14" t="s">
        <v>1257</v>
      </c>
      <c r="F337" s="14" t="s">
        <v>1199</v>
      </c>
      <c r="G337" s="14" t="s">
        <v>711</v>
      </c>
      <c r="H337" s="14" t="s">
        <v>712</v>
      </c>
      <c r="I337" s="14" t="s">
        <v>713</v>
      </c>
      <c r="J337" s="14" t="s">
        <v>714</v>
      </c>
      <c r="K337" s="14" t="s">
        <v>715</v>
      </c>
      <c r="L337" s="14" t="s">
        <v>716</v>
      </c>
      <c r="M337" s="14" t="s">
        <v>397</v>
      </c>
      <c r="N337" s="14" t="s">
        <v>118</v>
      </c>
      <c r="O337" s="14" t="s">
        <v>717</v>
      </c>
      <c r="P337" s="14" t="s">
        <v>718</v>
      </c>
      <c r="Q337" s="14" t="s">
        <v>719</v>
      </c>
      <c r="R337" s="14" t="s">
        <v>409</v>
      </c>
      <c r="S337" s="14" t="s">
        <v>410</v>
      </c>
      <c r="T337" s="14" t="s">
        <v>472</v>
      </c>
      <c r="U337" s="14" t="s">
        <v>473</v>
      </c>
      <c r="V337" s="15">
        <v>202.47300000000001</v>
      </c>
      <c r="W337" s="15"/>
      <c r="X337" s="16">
        <v>202.47300000000001</v>
      </c>
    </row>
    <row r="338" spans="1:24" ht="17.100000000000001" hidden="1" customHeight="1" x14ac:dyDescent="0.25">
      <c r="A338" s="14" t="s">
        <v>393</v>
      </c>
      <c r="B338" s="14" t="s">
        <v>394</v>
      </c>
      <c r="C338" s="14" t="s">
        <v>946</v>
      </c>
      <c r="D338" s="14" t="s">
        <v>947</v>
      </c>
      <c r="E338" s="14" t="s">
        <v>1257</v>
      </c>
      <c r="F338" s="14" t="s">
        <v>1199</v>
      </c>
      <c r="G338" s="14" t="s">
        <v>401</v>
      </c>
      <c r="H338" s="14" t="s">
        <v>402</v>
      </c>
      <c r="I338" s="14" t="s">
        <v>752</v>
      </c>
      <c r="J338" s="14" t="s">
        <v>19</v>
      </c>
      <c r="K338" s="14" t="s">
        <v>753</v>
      </c>
      <c r="L338" s="14" t="s">
        <v>754</v>
      </c>
      <c r="M338" s="14" t="s">
        <v>412</v>
      </c>
      <c r="N338" s="14" t="s">
        <v>10</v>
      </c>
      <c r="O338" s="14" t="s">
        <v>755</v>
      </c>
      <c r="P338" s="14" t="s">
        <v>756</v>
      </c>
      <c r="Q338" s="14" t="s">
        <v>757</v>
      </c>
      <c r="R338" s="14" t="s">
        <v>409</v>
      </c>
      <c r="S338" s="14" t="s">
        <v>410</v>
      </c>
      <c r="T338" s="14" t="s">
        <v>472</v>
      </c>
      <c r="U338" s="14" t="s">
        <v>473</v>
      </c>
      <c r="V338" s="15">
        <v>520</v>
      </c>
      <c r="W338" s="15"/>
      <c r="X338" s="16">
        <v>520</v>
      </c>
    </row>
    <row r="339" spans="1:24" ht="17.100000000000001" hidden="1" customHeight="1" x14ac:dyDescent="0.25">
      <c r="A339" s="14" t="s">
        <v>393</v>
      </c>
      <c r="B339" s="14" t="s">
        <v>394</v>
      </c>
      <c r="C339" s="14" t="s">
        <v>946</v>
      </c>
      <c r="D339" s="14" t="s">
        <v>947</v>
      </c>
      <c r="E339" s="14" t="s">
        <v>1257</v>
      </c>
      <c r="F339" s="14" t="s">
        <v>1199</v>
      </c>
      <c r="G339" s="14" t="s">
        <v>401</v>
      </c>
      <c r="H339" s="14" t="s">
        <v>402</v>
      </c>
      <c r="I339" s="14" t="s">
        <v>31</v>
      </c>
      <c r="J339" s="14" t="s">
        <v>474</v>
      </c>
      <c r="K339" s="14" t="s">
        <v>475</v>
      </c>
      <c r="L339" s="14" t="s">
        <v>476</v>
      </c>
      <c r="M339" s="14" t="s">
        <v>397</v>
      </c>
      <c r="N339" s="14" t="s">
        <v>31</v>
      </c>
      <c r="O339" s="14" t="s">
        <v>477</v>
      </c>
      <c r="P339" s="14" t="s">
        <v>478</v>
      </c>
      <c r="Q339" s="14" t="s">
        <v>479</v>
      </c>
      <c r="R339" s="14" t="s">
        <v>409</v>
      </c>
      <c r="S339" s="14" t="s">
        <v>410</v>
      </c>
      <c r="T339" s="14" t="s">
        <v>472</v>
      </c>
      <c r="U339" s="14" t="s">
        <v>473</v>
      </c>
      <c r="V339" s="15">
        <v>2394</v>
      </c>
      <c r="W339" s="15">
        <v>63</v>
      </c>
      <c r="X339" s="16">
        <v>2394</v>
      </c>
    </row>
    <row r="340" spans="1:24" ht="17.100000000000001" hidden="1" customHeight="1" x14ac:dyDescent="0.25">
      <c r="A340" s="14" t="s">
        <v>393</v>
      </c>
      <c r="B340" s="14" t="s">
        <v>394</v>
      </c>
      <c r="C340" s="14" t="s">
        <v>946</v>
      </c>
      <c r="D340" s="14" t="s">
        <v>947</v>
      </c>
      <c r="E340" s="14" t="s">
        <v>1257</v>
      </c>
      <c r="F340" s="14" t="s">
        <v>1199</v>
      </c>
      <c r="G340" s="14" t="s">
        <v>401</v>
      </c>
      <c r="H340" s="14" t="s">
        <v>402</v>
      </c>
      <c r="I340" s="14" t="s">
        <v>480</v>
      </c>
      <c r="J340" s="14" t="s">
        <v>481</v>
      </c>
      <c r="K340" s="14" t="s">
        <v>482</v>
      </c>
      <c r="L340" s="14" t="s">
        <v>483</v>
      </c>
      <c r="M340" s="14" t="s">
        <v>397</v>
      </c>
      <c r="N340" s="14" t="s">
        <v>94</v>
      </c>
      <c r="O340" s="14" t="s">
        <v>484</v>
      </c>
      <c r="P340" s="14" t="s">
        <v>485</v>
      </c>
      <c r="Q340" s="14" t="s">
        <v>486</v>
      </c>
      <c r="R340" s="14" t="s">
        <v>409</v>
      </c>
      <c r="S340" s="14" t="s">
        <v>410</v>
      </c>
      <c r="T340" s="14" t="s">
        <v>472</v>
      </c>
      <c r="U340" s="14" t="s">
        <v>473</v>
      </c>
      <c r="V340" s="15">
        <v>112</v>
      </c>
      <c r="W340" s="15"/>
      <c r="X340" s="16">
        <v>112</v>
      </c>
    </row>
    <row r="341" spans="1:24" ht="17.100000000000001" hidden="1" customHeight="1" x14ac:dyDescent="0.25">
      <c r="A341" s="14" t="s">
        <v>393</v>
      </c>
      <c r="B341" s="14" t="s">
        <v>394</v>
      </c>
      <c r="C341" s="14" t="s">
        <v>946</v>
      </c>
      <c r="D341" s="14" t="s">
        <v>947</v>
      </c>
      <c r="E341" s="14" t="s">
        <v>1257</v>
      </c>
      <c r="F341" s="14" t="s">
        <v>1199</v>
      </c>
      <c r="G341" s="14" t="s">
        <v>401</v>
      </c>
      <c r="H341" s="14" t="s">
        <v>402</v>
      </c>
      <c r="I341" s="14" t="s">
        <v>53</v>
      </c>
      <c r="J341" s="14" t="s">
        <v>493</v>
      </c>
      <c r="K341" s="14" t="s">
        <v>494</v>
      </c>
      <c r="L341" s="14" t="s">
        <v>415</v>
      </c>
      <c r="M341" s="14" t="s">
        <v>397</v>
      </c>
      <c r="N341" s="14" t="s">
        <v>416</v>
      </c>
      <c r="O341" s="14" t="s">
        <v>417</v>
      </c>
      <c r="P341" s="14" t="s">
        <v>495</v>
      </c>
      <c r="Q341" s="14" t="s">
        <v>496</v>
      </c>
      <c r="R341" s="14" t="s">
        <v>409</v>
      </c>
      <c r="S341" s="14" t="s">
        <v>410</v>
      </c>
      <c r="T341" s="14" t="s">
        <v>472</v>
      </c>
      <c r="U341" s="14" t="s">
        <v>473</v>
      </c>
      <c r="V341" s="15">
        <v>112</v>
      </c>
      <c r="W341" s="15"/>
      <c r="X341" s="16">
        <v>112</v>
      </c>
    </row>
    <row r="342" spans="1:24" ht="17.100000000000001" hidden="1" customHeight="1" x14ac:dyDescent="0.25">
      <c r="A342" s="14" t="s">
        <v>393</v>
      </c>
      <c r="B342" s="14" t="s">
        <v>394</v>
      </c>
      <c r="C342" s="14" t="s">
        <v>946</v>
      </c>
      <c r="D342" s="14" t="s">
        <v>947</v>
      </c>
      <c r="E342" s="14" t="s">
        <v>1257</v>
      </c>
      <c r="F342" s="14" t="s">
        <v>1199</v>
      </c>
      <c r="G342" s="14" t="s">
        <v>401</v>
      </c>
      <c r="H342" s="14" t="s">
        <v>402</v>
      </c>
      <c r="I342" s="14" t="s">
        <v>60</v>
      </c>
      <c r="J342" s="14" t="s">
        <v>503</v>
      </c>
      <c r="K342" s="14" t="s">
        <v>504</v>
      </c>
      <c r="L342" s="14" t="s">
        <v>505</v>
      </c>
      <c r="M342" s="14" t="s">
        <v>400</v>
      </c>
      <c r="N342" s="14" t="s">
        <v>82</v>
      </c>
      <c r="O342" s="14" t="s">
        <v>506</v>
      </c>
      <c r="P342" s="14" t="s">
        <v>507</v>
      </c>
      <c r="Q342" s="14" t="s">
        <v>508</v>
      </c>
      <c r="R342" s="14" t="s">
        <v>409</v>
      </c>
      <c r="S342" s="14" t="s">
        <v>410</v>
      </c>
      <c r="T342" s="14" t="s">
        <v>472</v>
      </c>
      <c r="U342" s="14" t="s">
        <v>473</v>
      </c>
      <c r="V342" s="15">
        <v>336</v>
      </c>
      <c r="W342" s="15"/>
      <c r="X342" s="16">
        <v>336</v>
      </c>
    </row>
    <row r="343" spans="1:24" ht="17.100000000000001" hidden="1" customHeight="1" x14ac:dyDescent="0.25">
      <c r="A343" s="14" t="s">
        <v>393</v>
      </c>
      <c r="B343" s="14" t="s">
        <v>394</v>
      </c>
      <c r="C343" s="14" t="s">
        <v>946</v>
      </c>
      <c r="D343" s="14" t="s">
        <v>947</v>
      </c>
      <c r="E343" s="14" t="s">
        <v>1257</v>
      </c>
      <c r="F343" s="14" t="s">
        <v>1199</v>
      </c>
      <c r="G343" s="14" t="s">
        <v>401</v>
      </c>
      <c r="H343" s="14" t="s">
        <v>402</v>
      </c>
      <c r="I343" s="14" t="s">
        <v>102</v>
      </c>
      <c r="J343" s="14" t="s">
        <v>514</v>
      </c>
      <c r="K343" s="14" t="s">
        <v>515</v>
      </c>
      <c r="L343" s="14" t="s">
        <v>516</v>
      </c>
      <c r="M343" s="14" t="s">
        <v>397</v>
      </c>
      <c r="N343" s="14" t="s">
        <v>102</v>
      </c>
      <c r="O343" s="14" t="s">
        <v>517</v>
      </c>
      <c r="P343" s="14" t="s">
        <v>518</v>
      </c>
      <c r="Q343" s="14" t="s">
        <v>519</v>
      </c>
      <c r="R343" s="14" t="s">
        <v>409</v>
      </c>
      <c r="S343" s="14" t="s">
        <v>410</v>
      </c>
      <c r="T343" s="14" t="s">
        <v>472</v>
      </c>
      <c r="U343" s="14" t="s">
        <v>473</v>
      </c>
      <c r="V343" s="15">
        <v>56</v>
      </c>
      <c r="W343" s="15"/>
      <c r="X343" s="16">
        <v>56</v>
      </c>
    </row>
    <row r="344" spans="1:24" ht="17.100000000000001" hidden="1" customHeight="1" x14ac:dyDescent="0.25">
      <c r="A344" s="14" t="s">
        <v>393</v>
      </c>
      <c r="B344" s="14" t="s">
        <v>394</v>
      </c>
      <c r="C344" s="14" t="s">
        <v>946</v>
      </c>
      <c r="D344" s="14" t="s">
        <v>947</v>
      </c>
      <c r="E344" s="14" t="s">
        <v>1257</v>
      </c>
      <c r="F344" s="14" t="s">
        <v>1199</v>
      </c>
      <c r="G344" s="14" t="s">
        <v>401</v>
      </c>
      <c r="H344" s="14" t="s">
        <v>402</v>
      </c>
      <c r="I344" s="14" t="s">
        <v>520</v>
      </c>
      <c r="J344" s="14" t="s">
        <v>514</v>
      </c>
      <c r="K344" s="14" t="s">
        <v>515</v>
      </c>
      <c r="L344" s="14" t="s">
        <v>516</v>
      </c>
      <c r="M344" s="14" t="s">
        <v>400</v>
      </c>
      <c r="N344" s="14" t="s">
        <v>102</v>
      </c>
      <c r="O344" s="14" t="s">
        <v>517</v>
      </c>
      <c r="P344" s="14" t="s">
        <v>518</v>
      </c>
      <c r="Q344" s="14" t="s">
        <v>519</v>
      </c>
      <c r="R344" s="14" t="s">
        <v>409</v>
      </c>
      <c r="S344" s="14" t="s">
        <v>410</v>
      </c>
      <c r="T344" s="14" t="s">
        <v>472</v>
      </c>
      <c r="U344" s="14" t="s">
        <v>473</v>
      </c>
      <c r="V344" s="15">
        <v>504</v>
      </c>
      <c r="W344" s="15"/>
      <c r="X344" s="16">
        <v>504</v>
      </c>
    </row>
    <row r="345" spans="1:24" ht="17.100000000000001" hidden="1" customHeight="1" x14ac:dyDescent="0.25">
      <c r="A345" s="14" t="s">
        <v>393</v>
      </c>
      <c r="B345" s="14" t="s">
        <v>394</v>
      </c>
      <c r="C345" s="14" t="s">
        <v>946</v>
      </c>
      <c r="D345" s="14" t="s">
        <v>947</v>
      </c>
      <c r="E345" s="14" t="s">
        <v>1257</v>
      </c>
      <c r="F345" s="14" t="s">
        <v>1199</v>
      </c>
      <c r="G345" s="14" t="s">
        <v>401</v>
      </c>
      <c r="H345" s="14" t="s">
        <v>402</v>
      </c>
      <c r="I345" s="14" t="s">
        <v>108</v>
      </c>
      <c r="J345" s="14" t="s">
        <v>527</v>
      </c>
      <c r="K345" s="14" t="s">
        <v>528</v>
      </c>
      <c r="L345" s="14" t="s">
        <v>529</v>
      </c>
      <c r="M345" s="14" t="s">
        <v>397</v>
      </c>
      <c r="N345" s="14" t="s">
        <v>108</v>
      </c>
      <c r="O345" s="14" t="s">
        <v>530</v>
      </c>
      <c r="P345" s="14" t="s">
        <v>531</v>
      </c>
      <c r="Q345" s="14" t="s">
        <v>532</v>
      </c>
      <c r="R345" s="14" t="s">
        <v>409</v>
      </c>
      <c r="S345" s="14" t="s">
        <v>410</v>
      </c>
      <c r="T345" s="14" t="s">
        <v>472</v>
      </c>
      <c r="U345" s="14" t="s">
        <v>473</v>
      </c>
      <c r="V345" s="15">
        <v>810</v>
      </c>
      <c r="W345" s="15"/>
      <c r="X345" s="16">
        <v>810</v>
      </c>
    </row>
    <row r="346" spans="1:24" ht="17.100000000000001" hidden="1" customHeight="1" x14ac:dyDescent="0.25">
      <c r="A346" s="14" t="s">
        <v>393</v>
      </c>
      <c r="B346" s="14" t="s">
        <v>394</v>
      </c>
      <c r="C346" s="14" t="s">
        <v>946</v>
      </c>
      <c r="D346" s="14" t="s">
        <v>947</v>
      </c>
      <c r="E346" s="14" t="s">
        <v>1257</v>
      </c>
      <c r="F346" s="14" t="s">
        <v>1199</v>
      </c>
      <c r="G346" s="14" t="s">
        <v>401</v>
      </c>
      <c r="H346" s="14" t="s">
        <v>402</v>
      </c>
      <c r="I346" s="14" t="s">
        <v>533</v>
      </c>
      <c r="J346" s="14" t="s">
        <v>534</v>
      </c>
      <c r="K346" s="14" t="s">
        <v>535</v>
      </c>
      <c r="L346" s="14" t="s">
        <v>536</v>
      </c>
      <c r="M346" s="14" t="s">
        <v>397</v>
      </c>
      <c r="N346" s="14" t="s">
        <v>109</v>
      </c>
      <c r="O346" s="14" t="s">
        <v>537</v>
      </c>
      <c r="P346" s="14" t="s">
        <v>538</v>
      </c>
      <c r="Q346" s="14" t="s">
        <v>539</v>
      </c>
      <c r="R346" s="14" t="s">
        <v>409</v>
      </c>
      <c r="S346" s="14" t="s">
        <v>410</v>
      </c>
      <c r="T346" s="14" t="s">
        <v>472</v>
      </c>
      <c r="U346" s="14" t="s">
        <v>473</v>
      </c>
      <c r="V346" s="15">
        <v>990</v>
      </c>
      <c r="W346" s="15"/>
      <c r="X346" s="16">
        <v>990</v>
      </c>
    </row>
    <row r="347" spans="1:24" ht="17.100000000000001" hidden="1" customHeight="1" x14ac:dyDescent="0.25">
      <c r="A347" s="14" t="s">
        <v>393</v>
      </c>
      <c r="B347" s="14" t="s">
        <v>394</v>
      </c>
      <c r="C347" s="14" t="s">
        <v>946</v>
      </c>
      <c r="D347" s="14" t="s">
        <v>947</v>
      </c>
      <c r="E347" s="14" t="s">
        <v>1257</v>
      </c>
      <c r="F347" s="14" t="s">
        <v>1199</v>
      </c>
      <c r="G347" s="14" t="s">
        <v>401</v>
      </c>
      <c r="H347" s="14" t="s">
        <v>402</v>
      </c>
      <c r="I347" s="14" t="s">
        <v>463</v>
      </c>
      <c r="J347" s="14" t="s">
        <v>464</v>
      </c>
      <c r="K347" s="14" t="s">
        <v>465</v>
      </c>
      <c r="L347" s="14" t="s">
        <v>466</v>
      </c>
      <c r="M347" s="14" t="s">
        <v>397</v>
      </c>
      <c r="N347" s="14" t="s">
        <v>107</v>
      </c>
      <c r="O347" s="14" t="s">
        <v>467</v>
      </c>
      <c r="P347" s="14" t="s">
        <v>468</v>
      </c>
      <c r="Q347" s="14" t="s">
        <v>469</v>
      </c>
      <c r="R347" s="14" t="s">
        <v>409</v>
      </c>
      <c r="S347" s="14" t="s">
        <v>410</v>
      </c>
      <c r="T347" s="14" t="s">
        <v>472</v>
      </c>
      <c r="U347" s="14" t="s">
        <v>473</v>
      </c>
      <c r="V347" s="15">
        <v>168</v>
      </c>
      <c r="W347" s="15"/>
      <c r="X347" s="16">
        <v>168</v>
      </c>
    </row>
    <row r="348" spans="1:24" ht="17.100000000000001" hidden="1" customHeight="1" x14ac:dyDescent="0.25">
      <c r="A348" s="14" t="s">
        <v>393</v>
      </c>
      <c r="B348" s="14" t="s">
        <v>394</v>
      </c>
      <c r="C348" s="14" t="s">
        <v>946</v>
      </c>
      <c r="D348" s="14" t="s">
        <v>947</v>
      </c>
      <c r="E348" s="14" t="s">
        <v>1257</v>
      </c>
      <c r="F348" s="14" t="s">
        <v>1199</v>
      </c>
      <c r="G348" s="14" t="s">
        <v>425</v>
      </c>
      <c r="H348" s="14" t="s">
        <v>426</v>
      </c>
      <c r="I348" s="14" t="s">
        <v>39</v>
      </c>
      <c r="J348" s="14" t="s">
        <v>427</v>
      </c>
      <c r="K348" s="14" t="s">
        <v>428</v>
      </c>
      <c r="L348" s="14" t="s">
        <v>429</v>
      </c>
      <c r="M348" s="14" t="s">
        <v>412</v>
      </c>
      <c r="N348" s="14" t="s">
        <v>70</v>
      </c>
      <c r="O348" s="14" t="s">
        <v>430</v>
      </c>
      <c r="P348" s="14" t="s">
        <v>431</v>
      </c>
      <c r="Q348" s="14" t="s">
        <v>432</v>
      </c>
      <c r="R348" s="14" t="s">
        <v>409</v>
      </c>
      <c r="S348" s="14" t="s">
        <v>410</v>
      </c>
      <c r="T348" s="14" t="s">
        <v>472</v>
      </c>
      <c r="U348" s="14" t="s">
        <v>473</v>
      </c>
      <c r="V348" s="15">
        <v>4872</v>
      </c>
      <c r="W348" s="15"/>
      <c r="X348" s="16">
        <v>4872</v>
      </c>
    </row>
    <row r="349" spans="1:24" ht="17.100000000000001" hidden="1" customHeight="1" x14ac:dyDescent="0.25">
      <c r="A349" s="14" t="s">
        <v>393</v>
      </c>
      <c r="B349" s="14" t="s">
        <v>394</v>
      </c>
      <c r="C349" s="14" t="s">
        <v>946</v>
      </c>
      <c r="D349" s="14" t="s">
        <v>947</v>
      </c>
      <c r="E349" s="14" t="s">
        <v>1257</v>
      </c>
      <c r="F349" s="14" t="s">
        <v>1199</v>
      </c>
      <c r="G349" s="14" t="s">
        <v>433</v>
      </c>
      <c r="H349" s="14" t="s">
        <v>434</v>
      </c>
      <c r="I349" s="14" t="s">
        <v>435</v>
      </c>
      <c r="J349" s="14" t="s">
        <v>436</v>
      </c>
      <c r="K349" s="14" t="s">
        <v>437</v>
      </c>
      <c r="L349" s="14" t="s">
        <v>438</v>
      </c>
      <c r="M349" s="14" t="s">
        <v>412</v>
      </c>
      <c r="N349" s="14" t="s">
        <v>150</v>
      </c>
      <c r="O349" s="14" t="s">
        <v>439</v>
      </c>
      <c r="P349" s="14" t="s">
        <v>440</v>
      </c>
      <c r="Q349" s="14" t="s">
        <v>441</v>
      </c>
      <c r="R349" s="14" t="s">
        <v>409</v>
      </c>
      <c r="S349" s="14" t="s">
        <v>410</v>
      </c>
      <c r="T349" s="14" t="s">
        <v>472</v>
      </c>
      <c r="U349" s="14" t="s">
        <v>473</v>
      </c>
      <c r="V349" s="15">
        <v>280</v>
      </c>
      <c r="W349" s="15"/>
      <c r="X349" s="16">
        <v>280</v>
      </c>
    </row>
    <row r="350" spans="1:24" ht="17.100000000000001" hidden="1" customHeight="1" x14ac:dyDescent="0.25">
      <c r="A350" s="14" t="s">
        <v>393</v>
      </c>
      <c r="B350" s="14" t="s">
        <v>394</v>
      </c>
      <c r="C350" s="14" t="s">
        <v>946</v>
      </c>
      <c r="D350" s="14" t="s">
        <v>947</v>
      </c>
      <c r="E350" s="14" t="s">
        <v>1257</v>
      </c>
      <c r="F350" s="14" t="s">
        <v>1199</v>
      </c>
      <c r="G350" s="14" t="s">
        <v>443</v>
      </c>
      <c r="H350" s="14" t="s">
        <v>444</v>
      </c>
      <c r="I350" s="14" t="s">
        <v>40</v>
      </c>
      <c r="J350" s="14" t="s">
        <v>445</v>
      </c>
      <c r="K350" s="14" t="s">
        <v>446</v>
      </c>
      <c r="L350" s="14" t="s">
        <v>447</v>
      </c>
      <c r="M350" s="14" t="s">
        <v>412</v>
      </c>
      <c r="N350" s="14" t="s">
        <v>40</v>
      </c>
      <c r="O350" s="14" t="s">
        <v>448</v>
      </c>
      <c r="P350" s="14" t="s">
        <v>449</v>
      </c>
      <c r="Q350" s="14" t="s">
        <v>450</v>
      </c>
      <c r="R350" s="14" t="s">
        <v>409</v>
      </c>
      <c r="S350" s="14" t="s">
        <v>410</v>
      </c>
      <c r="T350" s="14" t="s">
        <v>472</v>
      </c>
      <c r="U350" s="14" t="s">
        <v>473</v>
      </c>
      <c r="V350" s="15">
        <v>560</v>
      </c>
      <c r="W350" s="15">
        <v>40</v>
      </c>
      <c r="X350" s="16">
        <v>560</v>
      </c>
    </row>
    <row r="351" spans="1:24" ht="17.100000000000001" hidden="1" customHeight="1" x14ac:dyDescent="0.25">
      <c r="A351" s="14" t="s">
        <v>393</v>
      </c>
      <c r="B351" s="14" t="s">
        <v>394</v>
      </c>
      <c r="C351" s="14" t="s">
        <v>946</v>
      </c>
      <c r="D351" s="14" t="s">
        <v>947</v>
      </c>
      <c r="E351" s="14" t="s">
        <v>1257</v>
      </c>
      <c r="F351" s="14" t="s">
        <v>1199</v>
      </c>
      <c r="G351" s="14" t="s">
        <v>443</v>
      </c>
      <c r="H351" s="14" t="s">
        <v>444</v>
      </c>
      <c r="I351" s="14" t="s">
        <v>59</v>
      </c>
      <c r="J351" s="14" t="s">
        <v>948</v>
      </c>
      <c r="K351" s="14" t="s">
        <v>949</v>
      </c>
      <c r="L351" s="14" t="s">
        <v>950</v>
      </c>
      <c r="M351" s="14" t="s">
        <v>412</v>
      </c>
      <c r="N351" s="14" t="s">
        <v>59</v>
      </c>
      <c r="O351" s="14" t="s">
        <v>951</v>
      </c>
      <c r="P351" s="14" t="s">
        <v>952</v>
      </c>
      <c r="Q351" s="14" t="s">
        <v>953</v>
      </c>
      <c r="R351" s="14" t="s">
        <v>409</v>
      </c>
      <c r="S351" s="14" t="s">
        <v>410</v>
      </c>
      <c r="T351" s="14" t="s">
        <v>472</v>
      </c>
      <c r="U351" s="14" t="s">
        <v>473</v>
      </c>
      <c r="V351" s="15">
        <v>16</v>
      </c>
      <c r="W351" s="15"/>
      <c r="X351" s="16">
        <v>16</v>
      </c>
    </row>
    <row r="352" spans="1:24" ht="17.100000000000001" hidden="1" customHeight="1" x14ac:dyDescent="0.25">
      <c r="A352" s="14" t="s">
        <v>393</v>
      </c>
      <c r="B352" s="14" t="s">
        <v>394</v>
      </c>
      <c r="C352" s="14" t="s">
        <v>946</v>
      </c>
      <c r="D352" s="14" t="s">
        <v>947</v>
      </c>
      <c r="E352" s="14" t="s">
        <v>1257</v>
      </c>
      <c r="F352" s="14" t="s">
        <v>1199</v>
      </c>
      <c r="G352" s="14" t="s">
        <v>591</v>
      </c>
      <c r="H352" s="14" t="s">
        <v>592</v>
      </c>
      <c r="I352" s="14" t="s">
        <v>46</v>
      </c>
      <c r="J352" s="14" t="s">
        <v>593</v>
      </c>
      <c r="K352" s="14" t="s">
        <v>594</v>
      </c>
      <c r="L352" s="14" t="s">
        <v>595</v>
      </c>
      <c r="M352" s="14" t="s">
        <v>397</v>
      </c>
      <c r="N352" s="14" t="s">
        <v>74</v>
      </c>
      <c r="O352" s="14" t="s">
        <v>596</v>
      </c>
      <c r="P352" s="14" t="s">
        <v>597</v>
      </c>
      <c r="Q352" s="14" t="s">
        <v>598</v>
      </c>
      <c r="R352" s="14" t="s">
        <v>409</v>
      </c>
      <c r="S352" s="14" t="s">
        <v>410</v>
      </c>
      <c r="T352" s="14" t="s">
        <v>472</v>
      </c>
      <c r="U352" s="14" t="s">
        <v>473</v>
      </c>
      <c r="V352" s="15">
        <v>1600</v>
      </c>
      <c r="W352" s="15"/>
      <c r="X352" s="16">
        <v>1600</v>
      </c>
    </row>
    <row r="353" spans="1:24" ht="17.100000000000001" hidden="1" customHeight="1" x14ac:dyDescent="0.25">
      <c r="A353" s="14" t="s">
        <v>393</v>
      </c>
      <c r="B353" s="14" t="s">
        <v>394</v>
      </c>
      <c r="C353" s="14" t="s">
        <v>954</v>
      </c>
      <c r="D353" s="14" t="s">
        <v>955</v>
      </c>
      <c r="E353" s="14" t="s">
        <v>1258</v>
      </c>
      <c r="F353" s="14" t="s">
        <v>1214</v>
      </c>
      <c r="G353" s="14" t="s">
        <v>401</v>
      </c>
      <c r="H353" s="14" t="s">
        <v>402</v>
      </c>
      <c r="I353" s="14" t="s">
        <v>48</v>
      </c>
      <c r="J353" s="14" t="s">
        <v>956</v>
      </c>
      <c r="K353" s="14" t="s">
        <v>957</v>
      </c>
      <c r="L353" s="14" t="s">
        <v>958</v>
      </c>
      <c r="M353" s="14" t="s">
        <v>412</v>
      </c>
      <c r="N353" s="14" t="s">
        <v>48</v>
      </c>
      <c r="O353" s="14" t="s">
        <v>959</v>
      </c>
      <c r="P353" s="14" t="s">
        <v>960</v>
      </c>
      <c r="Q353" s="14" t="s">
        <v>961</v>
      </c>
      <c r="R353" s="14" t="s">
        <v>409</v>
      </c>
      <c r="S353" s="14" t="s">
        <v>410</v>
      </c>
      <c r="T353" s="14" t="s">
        <v>650</v>
      </c>
      <c r="U353" s="14" t="s">
        <v>651</v>
      </c>
      <c r="V353" s="15">
        <v>120</v>
      </c>
      <c r="W353" s="15"/>
      <c r="X353" s="16">
        <v>120</v>
      </c>
    </row>
    <row r="354" spans="1:24" ht="17.100000000000001" hidden="1" customHeight="1" x14ac:dyDescent="0.25">
      <c r="A354" s="14" t="s">
        <v>393</v>
      </c>
      <c r="B354" s="14" t="s">
        <v>394</v>
      </c>
      <c r="C354" s="14" t="s">
        <v>954</v>
      </c>
      <c r="D354" s="14" t="s">
        <v>955</v>
      </c>
      <c r="E354" s="14" t="s">
        <v>1258</v>
      </c>
      <c r="F354" s="14" t="s">
        <v>1214</v>
      </c>
      <c r="G354" s="14" t="s">
        <v>401</v>
      </c>
      <c r="H354" s="14" t="s">
        <v>402</v>
      </c>
      <c r="I354" s="14" t="s">
        <v>53</v>
      </c>
      <c r="J354" s="14" t="s">
        <v>493</v>
      </c>
      <c r="K354" s="14" t="s">
        <v>494</v>
      </c>
      <c r="L354" s="14" t="s">
        <v>415</v>
      </c>
      <c r="M354" s="14" t="s">
        <v>397</v>
      </c>
      <c r="N354" s="14" t="s">
        <v>416</v>
      </c>
      <c r="O354" s="14" t="s">
        <v>417</v>
      </c>
      <c r="P354" s="14" t="s">
        <v>495</v>
      </c>
      <c r="Q354" s="14" t="s">
        <v>496</v>
      </c>
      <c r="R354" s="14" t="s">
        <v>409</v>
      </c>
      <c r="S354" s="14" t="s">
        <v>410</v>
      </c>
      <c r="T354" s="14" t="s">
        <v>650</v>
      </c>
      <c r="U354" s="14" t="s">
        <v>651</v>
      </c>
      <c r="V354" s="15">
        <v>1512</v>
      </c>
      <c r="W354" s="15"/>
      <c r="X354" s="16">
        <v>1512</v>
      </c>
    </row>
    <row r="355" spans="1:24" ht="17.100000000000001" hidden="1" customHeight="1" x14ac:dyDescent="0.25">
      <c r="A355" s="14" t="s">
        <v>393</v>
      </c>
      <c r="B355" s="14" t="s">
        <v>394</v>
      </c>
      <c r="C355" s="14" t="s">
        <v>954</v>
      </c>
      <c r="D355" s="14" t="s">
        <v>955</v>
      </c>
      <c r="E355" s="14" t="s">
        <v>1258</v>
      </c>
      <c r="F355" s="14" t="s">
        <v>1214</v>
      </c>
      <c r="G355" s="14" t="s">
        <v>401</v>
      </c>
      <c r="H355" s="14" t="s">
        <v>402</v>
      </c>
      <c r="I355" s="14" t="s">
        <v>729</v>
      </c>
      <c r="J355" s="14" t="s">
        <v>730</v>
      </c>
      <c r="K355" s="14" t="s">
        <v>731</v>
      </c>
      <c r="L355" s="14" t="s">
        <v>732</v>
      </c>
      <c r="M355" s="14" t="s">
        <v>397</v>
      </c>
      <c r="N355" s="14" t="s">
        <v>120</v>
      </c>
      <c r="O355" s="14" t="s">
        <v>733</v>
      </c>
      <c r="P355" s="14" t="s">
        <v>734</v>
      </c>
      <c r="Q355" s="14" t="s">
        <v>735</v>
      </c>
      <c r="R355" s="14" t="s">
        <v>409</v>
      </c>
      <c r="S355" s="14" t="s">
        <v>410</v>
      </c>
      <c r="T355" s="14" t="s">
        <v>650</v>
      </c>
      <c r="U355" s="14" t="s">
        <v>651</v>
      </c>
      <c r="V355" s="15">
        <v>112</v>
      </c>
      <c r="W355" s="15"/>
      <c r="X355" s="16">
        <v>112</v>
      </c>
    </row>
    <row r="356" spans="1:24" ht="17.100000000000001" hidden="1" customHeight="1" x14ac:dyDescent="0.25">
      <c r="A356" s="14" t="s">
        <v>393</v>
      </c>
      <c r="B356" s="14" t="s">
        <v>394</v>
      </c>
      <c r="C356" s="14" t="s">
        <v>954</v>
      </c>
      <c r="D356" s="14" t="s">
        <v>955</v>
      </c>
      <c r="E356" s="14" t="s">
        <v>1258</v>
      </c>
      <c r="F356" s="14" t="s">
        <v>1214</v>
      </c>
      <c r="G356" s="14" t="s">
        <v>401</v>
      </c>
      <c r="H356" s="14" t="s">
        <v>402</v>
      </c>
      <c r="I356" s="14" t="s">
        <v>127</v>
      </c>
      <c r="J356" s="14" t="s">
        <v>962</v>
      </c>
      <c r="K356" s="14" t="s">
        <v>963</v>
      </c>
      <c r="L356" s="14" t="s">
        <v>964</v>
      </c>
      <c r="M356" s="14" t="s">
        <v>455</v>
      </c>
      <c r="N356" s="14" t="s">
        <v>127</v>
      </c>
      <c r="O356" s="14" t="s">
        <v>965</v>
      </c>
      <c r="P356" s="14" t="s">
        <v>966</v>
      </c>
      <c r="Q356" s="14" t="s">
        <v>967</v>
      </c>
      <c r="R356" s="14" t="s">
        <v>409</v>
      </c>
      <c r="S356" s="14" t="s">
        <v>410</v>
      </c>
      <c r="T356" s="14" t="s">
        <v>650</v>
      </c>
      <c r="U356" s="14" t="s">
        <v>651</v>
      </c>
      <c r="V356" s="15">
        <v>280</v>
      </c>
      <c r="W356" s="15"/>
      <c r="X356" s="16">
        <v>280</v>
      </c>
    </row>
    <row r="357" spans="1:24" ht="17.100000000000001" hidden="1" customHeight="1" x14ac:dyDescent="0.25">
      <c r="A357" s="14" t="s">
        <v>393</v>
      </c>
      <c r="B357" s="14" t="s">
        <v>394</v>
      </c>
      <c r="C357" s="14" t="s">
        <v>954</v>
      </c>
      <c r="D357" s="14" t="s">
        <v>955</v>
      </c>
      <c r="E357" s="14" t="s">
        <v>1258</v>
      </c>
      <c r="F357" s="14" t="s">
        <v>1214</v>
      </c>
      <c r="G357" s="14" t="s">
        <v>401</v>
      </c>
      <c r="H357" s="14" t="s">
        <v>402</v>
      </c>
      <c r="I357" s="14" t="s">
        <v>115</v>
      </c>
      <c r="J357" s="14" t="s">
        <v>652</v>
      </c>
      <c r="K357" s="14" t="s">
        <v>653</v>
      </c>
      <c r="L357" s="14" t="s">
        <v>654</v>
      </c>
      <c r="M357" s="14" t="s">
        <v>397</v>
      </c>
      <c r="N357" s="14" t="s">
        <v>115</v>
      </c>
      <c r="O357" s="14" t="s">
        <v>655</v>
      </c>
      <c r="P357" s="14" t="s">
        <v>656</v>
      </c>
      <c r="Q357" s="14" t="s">
        <v>657</v>
      </c>
      <c r="R357" s="14" t="s">
        <v>409</v>
      </c>
      <c r="S357" s="14" t="s">
        <v>410</v>
      </c>
      <c r="T357" s="14" t="s">
        <v>650</v>
      </c>
      <c r="U357" s="14" t="s">
        <v>651</v>
      </c>
      <c r="V357" s="15">
        <v>720</v>
      </c>
      <c r="W357" s="15">
        <v>72</v>
      </c>
      <c r="X357" s="16">
        <v>720</v>
      </c>
    </row>
    <row r="358" spans="1:24" ht="17.100000000000001" hidden="1" customHeight="1" x14ac:dyDescent="0.25">
      <c r="A358" s="14" t="s">
        <v>393</v>
      </c>
      <c r="B358" s="14" t="s">
        <v>394</v>
      </c>
      <c r="C358" s="14" t="s">
        <v>954</v>
      </c>
      <c r="D358" s="14" t="s">
        <v>955</v>
      </c>
      <c r="E358" s="14" t="s">
        <v>1258</v>
      </c>
      <c r="F358" s="14" t="s">
        <v>1214</v>
      </c>
      <c r="G358" s="14" t="s">
        <v>433</v>
      </c>
      <c r="H358" s="14" t="s">
        <v>434</v>
      </c>
      <c r="I358" s="14" t="s">
        <v>435</v>
      </c>
      <c r="J358" s="14" t="s">
        <v>436</v>
      </c>
      <c r="K358" s="14" t="s">
        <v>437</v>
      </c>
      <c r="L358" s="14" t="s">
        <v>438</v>
      </c>
      <c r="M358" s="14" t="s">
        <v>412</v>
      </c>
      <c r="N358" s="14" t="s">
        <v>150</v>
      </c>
      <c r="O358" s="14" t="s">
        <v>439</v>
      </c>
      <c r="P358" s="14" t="s">
        <v>440</v>
      </c>
      <c r="Q358" s="14" t="s">
        <v>441</v>
      </c>
      <c r="R358" s="14" t="s">
        <v>409</v>
      </c>
      <c r="S358" s="14" t="s">
        <v>410</v>
      </c>
      <c r="T358" s="14" t="s">
        <v>650</v>
      </c>
      <c r="U358" s="14" t="s">
        <v>651</v>
      </c>
      <c r="V358" s="15">
        <v>1008</v>
      </c>
      <c r="W358" s="15"/>
      <c r="X358" s="16">
        <v>1008</v>
      </c>
    </row>
    <row r="359" spans="1:24" ht="17.100000000000001" hidden="1" customHeight="1" x14ac:dyDescent="0.25">
      <c r="A359" s="14" t="s">
        <v>393</v>
      </c>
      <c r="B359" s="14" t="s">
        <v>394</v>
      </c>
      <c r="C359" s="14" t="s">
        <v>968</v>
      </c>
      <c r="D359" s="14" t="s">
        <v>969</v>
      </c>
      <c r="E359" s="14" t="s">
        <v>1259</v>
      </c>
      <c r="F359" s="14" t="s">
        <v>1260</v>
      </c>
      <c r="G359" s="14" t="s">
        <v>711</v>
      </c>
      <c r="H359" s="14" t="s">
        <v>712</v>
      </c>
      <c r="I359" s="14" t="s">
        <v>38</v>
      </c>
      <c r="J359" s="14" t="s">
        <v>939</v>
      </c>
      <c r="K359" s="14" t="s">
        <v>940</v>
      </c>
      <c r="L359" s="14" t="s">
        <v>941</v>
      </c>
      <c r="M359" s="14" t="s">
        <v>942</v>
      </c>
      <c r="N359" s="14" t="s">
        <v>69</v>
      </c>
      <c r="O359" s="14" t="s">
        <v>943</v>
      </c>
      <c r="P359" s="14" t="s">
        <v>944</v>
      </c>
      <c r="Q359" s="14" t="s">
        <v>945</v>
      </c>
      <c r="R359" s="14" t="s">
        <v>409</v>
      </c>
      <c r="S359" s="14" t="s">
        <v>410</v>
      </c>
      <c r="T359" s="14" t="s">
        <v>601</v>
      </c>
      <c r="U359" s="14" t="s">
        <v>602</v>
      </c>
      <c r="V359" s="15">
        <v>65</v>
      </c>
      <c r="W359" s="15"/>
      <c r="X359" s="16">
        <v>65</v>
      </c>
    </row>
    <row r="360" spans="1:24" ht="17.100000000000001" hidden="1" customHeight="1" x14ac:dyDescent="0.25">
      <c r="A360" s="14" t="s">
        <v>393</v>
      </c>
      <c r="B360" s="14" t="s">
        <v>394</v>
      </c>
      <c r="C360" s="14" t="s">
        <v>968</v>
      </c>
      <c r="D360" s="14" t="s">
        <v>969</v>
      </c>
      <c r="E360" s="14" t="s">
        <v>1259</v>
      </c>
      <c r="F360" s="14" t="s">
        <v>1260</v>
      </c>
      <c r="G360" s="14" t="s">
        <v>401</v>
      </c>
      <c r="H360" s="14" t="s">
        <v>402</v>
      </c>
      <c r="I360" s="14" t="s">
        <v>132</v>
      </c>
      <c r="J360" s="14" t="s">
        <v>632</v>
      </c>
      <c r="K360" s="14" t="s">
        <v>633</v>
      </c>
      <c r="L360" s="14" t="s">
        <v>634</v>
      </c>
      <c r="M360" s="14" t="s">
        <v>397</v>
      </c>
      <c r="N360" s="14" t="s">
        <v>635</v>
      </c>
      <c r="O360" s="14" t="s">
        <v>636</v>
      </c>
      <c r="P360" s="14" t="s">
        <v>93</v>
      </c>
      <c r="Q360" s="14" t="s">
        <v>637</v>
      </c>
      <c r="R360" s="14" t="s">
        <v>409</v>
      </c>
      <c r="S360" s="14" t="s">
        <v>410</v>
      </c>
      <c r="T360" s="14" t="s">
        <v>601</v>
      </c>
      <c r="U360" s="14" t="s">
        <v>602</v>
      </c>
      <c r="V360" s="15">
        <v>32</v>
      </c>
      <c r="W360" s="15"/>
      <c r="X360" s="16">
        <v>32</v>
      </c>
    </row>
    <row r="361" spans="1:24" ht="17.100000000000001" hidden="1" customHeight="1" x14ac:dyDescent="0.25">
      <c r="A361" s="14" t="s">
        <v>393</v>
      </c>
      <c r="B361" s="14" t="s">
        <v>394</v>
      </c>
      <c r="C361" s="14" t="s">
        <v>968</v>
      </c>
      <c r="D361" s="14" t="s">
        <v>969</v>
      </c>
      <c r="E361" s="14" t="s">
        <v>1259</v>
      </c>
      <c r="F361" s="14" t="s">
        <v>1260</v>
      </c>
      <c r="G361" s="14" t="s">
        <v>401</v>
      </c>
      <c r="H361" s="14" t="s">
        <v>402</v>
      </c>
      <c r="I361" s="14" t="s">
        <v>44</v>
      </c>
      <c r="J361" s="14" t="s">
        <v>970</v>
      </c>
      <c r="K361" s="14" t="s">
        <v>971</v>
      </c>
      <c r="L361" s="14" t="s">
        <v>972</v>
      </c>
      <c r="M361" s="14" t="s">
        <v>412</v>
      </c>
      <c r="N361" s="14" t="s">
        <v>44</v>
      </c>
      <c r="O361" s="14" t="s">
        <v>973</v>
      </c>
      <c r="P361" s="14" t="s">
        <v>974</v>
      </c>
      <c r="Q361" s="14" t="s">
        <v>975</v>
      </c>
      <c r="R361" s="14" t="s">
        <v>409</v>
      </c>
      <c r="S361" s="14" t="s">
        <v>410</v>
      </c>
      <c r="T361" s="14" t="s">
        <v>601</v>
      </c>
      <c r="U361" s="14" t="s">
        <v>602</v>
      </c>
      <c r="V361" s="15">
        <v>448</v>
      </c>
      <c r="W361" s="15">
        <v>56</v>
      </c>
      <c r="X361" s="16">
        <v>448</v>
      </c>
    </row>
    <row r="362" spans="1:24" ht="17.100000000000001" hidden="1" customHeight="1" x14ac:dyDescent="0.25">
      <c r="A362" s="14" t="s">
        <v>393</v>
      </c>
      <c r="B362" s="14" t="s">
        <v>394</v>
      </c>
      <c r="C362" s="14" t="s">
        <v>968</v>
      </c>
      <c r="D362" s="14" t="s">
        <v>969</v>
      </c>
      <c r="E362" s="14" t="s">
        <v>1259</v>
      </c>
      <c r="F362" s="14" t="s">
        <v>1260</v>
      </c>
      <c r="G362" s="14" t="s">
        <v>401</v>
      </c>
      <c r="H362" s="14" t="s">
        <v>402</v>
      </c>
      <c r="I362" s="14" t="s">
        <v>53</v>
      </c>
      <c r="J362" s="14" t="s">
        <v>493</v>
      </c>
      <c r="K362" s="14" t="s">
        <v>494</v>
      </c>
      <c r="L362" s="14" t="s">
        <v>415</v>
      </c>
      <c r="M362" s="14" t="s">
        <v>397</v>
      </c>
      <c r="N362" s="14" t="s">
        <v>416</v>
      </c>
      <c r="O362" s="14" t="s">
        <v>417</v>
      </c>
      <c r="P362" s="14" t="s">
        <v>495</v>
      </c>
      <c r="Q362" s="14" t="s">
        <v>496</v>
      </c>
      <c r="R362" s="14" t="s">
        <v>409</v>
      </c>
      <c r="S362" s="14" t="s">
        <v>410</v>
      </c>
      <c r="T362" s="14" t="s">
        <v>601</v>
      </c>
      <c r="U362" s="14" t="s">
        <v>602</v>
      </c>
      <c r="V362" s="15">
        <v>2184</v>
      </c>
      <c r="W362" s="15"/>
      <c r="X362" s="16">
        <v>2184</v>
      </c>
    </row>
    <row r="363" spans="1:24" ht="17.100000000000001" hidden="1" customHeight="1" x14ac:dyDescent="0.25">
      <c r="A363" s="14" t="s">
        <v>393</v>
      </c>
      <c r="B363" s="14" t="s">
        <v>394</v>
      </c>
      <c r="C363" s="14" t="s">
        <v>968</v>
      </c>
      <c r="D363" s="14" t="s">
        <v>969</v>
      </c>
      <c r="E363" s="14" t="s">
        <v>1259</v>
      </c>
      <c r="F363" s="14" t="s">
        <v>1260</v>
      </c>
      <c r="G363" s="14" t="s">
        <v>401</v>
      </c>
      <c r="H363" s="14" t="s">
        <v>402</v>
      </c>
      <c r="I363" s="14" t="s">
        <v>520</v>
      </c>
      <c r="J363" s="14" t="s">
        <v>514</v>
      </c>
      <c r="K363" s="14" t="s">
        <v>515</v>
      </c>
      <c r="L363" s="14" t="s">
        <v>516</v>
      </c>
      <c r="M363" s="14" t="s">
        <v>400</v>
      </c>
      <c r="N363" s="14" t="s">
        <v>102</v>
      </c>
      <c r="O363" s="14" t="s">
        <v>517</v>
      </c>
      <c r="P363" s="14" t="s">
        <v>518</v>
      </c>
      <c r="Q363" s="14" t="s">
        <v>519</v>
      </c>
      <c r="R363" s="14" t="s">
        <v>409</v>
      </c>
      <c r="S363" s="14" t="s">
        <v>410</v>
      </c>
      <c r="T363" s="14" t="s">
        <v>601</v>
      </c>
      <c r="U363" s="14" t="s">
        <v>602</v>
      </c>
      <c r="V363" s="15">
        <v>224</v>
      </c>
      <c r="W363" s="15"/>
      <c r="X363" s="16">
        <v>224</v>
      </c>
    </row>
    <row r="364" spans="1:24" ht="17.100000000000001" hidden="1" customHeight="1" x14ac:dyDescent="0.25">
      <c r="A364" s="14" t="s">
        <v>393</v>
      </c>
      <c r="B364" s="14" t="s">
        <v>394</v>
      </c>
      <c r="C364" s="14" t="s">
        <v>968</v>
      </c>
      <c r="D364" s="14" t="s">
        <v>969</v>
      </c>
      <c r="E364" s="14" t="s">
        <v>1259</v>
      </c>
      <c r="F364" s="14" t="s">
        <v>1260</v>
      </c>
      <c r="G364" s="14" t="s">
        <v>401</v>
      </c>
      <c r="H364" s="14" t="s">
        <v>402</v>
      </c>
      <c r="I364" s="14" t="s">
        <v>729</v>
      </c>
      <c r="J364" s="14" t="s">
        <v>730</v>
      </c>
      <c r="K364" s="14" t="s">
        <v>731</v>
      </c>
      <c r="L364" s="14" t="s">
        <v>732</v>
      </c>
      <c r="M364" s="14" t="s">
        <v>397</v>
      </c>
      <c r="N364" s="14" t="s">
        <v>120</v>
      </c>
      <c r="O364" s="14" t="s">
        <v>733</v>
      </c>
      <c r="P364" s="14" t="s">
        <v>734</v>
      </c>
      <c r="Q364" s="14" t="s">
        <v>735</v>
      </c>
      <c r="R364" s="14" t="s">
        <v>409</v>
      </c>
      <c r="S364" s="14" t="s">
        <v>410</v>
      </c>
      <c r="T364" s="14" t="s">
        <v>601</v>
      </c>
      <c r="U364" s="14" t="s">
        <v>602</v>
      </c>
      <c r="V364" s="15">
        <v>112</v>
      </c>
      <c r="W364" s="15"/>
      <c r="X364" s="16">
        <v>112</v>
      </c>
    </row>
    <row r="365" spans="1:24" ht="17.100000000000001" hidden="1" customHeight="1" x14ac:dyDescent="0.25">
      <c r="A365" s="14" t="s">
        <v>393</v>
      </c>
      <c r="B365" s="14" t="s">
        <v>394</v>
      </c>
      <c r="C365" s="14" t="s">
        <v>968</v>
      </c>
      <c r="D365" s="14" t="s">
        <v>969</v>
      </c>
      <c r="E365" s="14" t="s">
        <v>1259</v>
      </c>
      <c r="F365" s="14" t="s">
        <v>1260</v>
      </c>
      <c r="G365" s="14" t="s">
        <v>401</v>
      </c>
      <c r="H365" s="14" t="s">
        <v>402</v>
      </c>
      <c r="I365" s="14" t="s">
        <v>463</v>
      </c>
      <c r="J365" s="14" t="s">
        <v>464</v>
      </c>
      <c r="K365" s="14" t="s">
        <v>465</v>
      </c>
      <c r="L365" s="14" t="s">
        <v>466</v>
      </c>
      <c r="M365" s="14" t="s">
        <v>397</v>
      </c>
      <c r="N365" s="14" t="s">
        <v>107</v>
      </c>
      <c r="O365" s="14" t="s">
        <v>467</v>
      </c>
      <c r="P365" s="14" t="s">
        <v>468</v>
      </c>
      <c r="Q365" s="14" t="s">
        <v>469</v>
      </c>
      <c r="R365" s="14" t="s">
        <v>409</v>
      </c>
      <c r="S365" s="14" t="s">
        <v>410</v>
      </c>
      <c r="T365" s="14" t="s">
        <v>601</v>
      </c>
      <c r="U365" s="14" t="s">
        <v>602</v>
      </c>
      <c r="V365" s="15">
        <v>120</v>
      </c>
      <c r="W365" s="15"/>
      <c r="X365" s="16">
        <v>120</v>
      </c>
    </row>
    <row r="366" spans="1:24" ht="17.100000000000001" hidden="1" customHeight="1" x14ac:dyDescent="0.25">
      <c r="A366" s="14" t="s">
        <v>393</v>
      </c>
      <c r="B366" s="14" t="s">
        <v>394</v>
      </c>
      <c r="C366" s="14" t="s">
        <v>968</v>
      </c>
      <c r="D366" s="14" t="s">
        <v>969</v>
      </c>
      <c r="E366" s="14" t="s">
        <v>1259</v>
      </c>
      <c r="F366" s="14" t="s">
        <v>1260</v>
      </c>
      <c r="G366" s="14" t="s">
        <v>401</v>
      </c>
      <c r="H366" s="14" t="s">
        <v>402</v>
      </c>
      <c r="I366" s="14" t="s">
        <v>114</v>
      </c>
      <c r="J366" s="14" t="s">
        <v>642</v>
      </c>
      <c r="K366" s="14" t="s">
        <v>643</v>
      </c>
      <c r="L366" s="14" t="s">
        <v>644</v>
      </c>
      <c r="M366" s="14" t="s">
        <v>397</v>
      </c>
      <c r="N366" s="14" t="s">
        <v>114</v>
      </c>
      <c r="O366" s="14" t="s">
        <v>645</v>
      </c>
      <c r="P366" s="14" t="s">
        <v>646</v>
      </c>
      <c r="Q366" s="14" t="s">
        <v>647</v>
      </c>
      <c r="R366" s="14" t="s">
        <v>409</v>
      </c>
      <c r="S366" s="14" t="s">
        <v>410</v>
      </c>
      <c r="T366" s="14" t="s">
        <v>601</v>
      </c>
      <c r="U366" s="14" t="s">
        <v>602</v>
      </c>
      <c r="V366" s="15">
        <v>416</v>
      </c>
      <c r="W366" s="15"/>
      <c r="X366" s="16">
        <v>416</v>
      </c>
    </row>
    <row r="367" spans="1:24" ht="17.100000000000001" hidden="1" customHeight="1" x14ac:dyDescent="0.25">
      <c r="A367" s="14" t="s">
        <v>393</v>
      </c>
      <c r="B367" s="14" t="s">
        <v>394</v>
      </c>
      <c r="C367" s="14" t="s">
        <v>968</v>
      </c>
      <c r="D367" s="14" t="s">
        <v>969</v>
      </c>
      <c r="E367" s="14" t="s">
        <v>1259</v>
      </c>
      <c r="F367" s="14" t="s">
        <v>1260</v>
      </c>
      <c r="G367" s="14" t="s">
        <v>401</v>
      </c>
      <c r="H367" s="14" t="s">
        <v>402</v>
      </c>
      <c r="I367" s="14" t="s">
        <v>111</v>
      </c>
      <c r="J367" s="14" t="s">
        <v>547</v>
      </c>
      <c r="K367" s="14" t="s">
        <v>548</v>
      </c>
      <c r="L367" s="14" t="s">
        <v>549</v>
      </c>
      <c r="M367" s="14" t="s">
        <v>397</v>
      </c>
      <c r="N367" s="14" t="s">
        <v>111</v>
      </c>
      <c r="O367" s="14" t="s">
        <v>550</v>
      </c>
      <c r="P367" s="14" t="s">
        <v>551</v>
      </c>
      <c r="Q367" s="14" t="s">
        <v>552</v>
      </c>
      <c r="R367" s="14" t="s">
        <v>409</v>
      </c>
      <c r="S367" s="14" t="s">
        <v>410</v>
      </c>
      <c r="T367" s="14" t="s">
        <v>601</v>
      </c>
      <c r="U367" s="14" t="s">
        <v>602</v>
      </c>
      <c r="V367" s="15">
        <v>2700</v>
      </c>
      <c r="W367" s="15"/>
      <c r="X367" s="16">
        <v>2700</v>
      </c>
    </row>
    <row r="368" spans="1:24" ht="17.100000000000001" hidden="1" customHeight="1" x14ac:dyDescent="0.25">
      <c r="A368" s="14" t="s">
        <v>393</v>
      </c>
      <c r="B368" s="14" t="s">
        <v>394</v>
      </c>
      <c r="C368" s="14" t="s">
        <v>968</v>
      </c>
      <c r="D368" s="14" t="s">
        <v>969</v>
      </c>
      <c r="E368" s="14" t="s">
        <v>1259</v>
      </c>
      <c r="F368" s="14" t="s">
        <v>1260</v>
      </c>
      <c r="G368" s="14" t="s">
        <v>401</v>
      </c>
      <c r="H368" s="14" t="s">
        <v>402</v>
      </c>
      <c r="I368" s="14" t="s">
        <v>976</v>
      </c>
      <c r="J368" s="14" t="s">
        <v>962</v>
      </c>
      <c r="K368" s="14" t="s">
        <v>963</v>
      </c>
      <c r="L368" s="14" t="s">
        <v>964</v>
      </c>
      <c r="M368" s="14" t="s">
        <v>400</v>
      </c>
      <c r="N368" s="14" t="s">
        <v>127</v>
      </c>
      <c r="O368" s="14" t="s">
        <v>965</v>
      </c>
      <c r="P368" s="14" t="s">
        <v>966</v>
      </c>
      <c r="Q368" s="14" t="s">
        <v>967</v>
      </c>
      <c r="R368" s="14" t="s">
        <v>409</v>
      </c>
      <c r="S368" s="14" t="s">
        <v>410</v>
      </c>
      <c r="T368" s="14" t="s">
        <v>601</v>
      </c>
      <c r="U368" s="14" t="s">
        <v>602</v>
      </c>
      <c r="V368" s="15">
        <v>16</v>
      </c>
      <c r="W368" s="15"/>
      <c r="X368" s="16">
        <v>16</v>
      </c>
    </row>
    <row r="369" spans="1:24" ht="17.100000000000001" hidden="1" customHeight="1" x14ac:dyDescent="0.25">
      <c r="A369" s="14" t="s">
        <v>393</v>
      </c>
      <c r="B369" s="14" t="s">
        <v>394</v>
      </c>
      <c r="C369" s="14" t="s">
        <v>968</v>
      </c>
      <c r="D369" s="14" t="s">
        <v>969</v>
      </c>
      <c r="E369" s="14" t="s">
        <v>1259</v>
      </c>
      <c r="F369" s="14" t="s">
        <v>1260</v>
      </c>
      <c r="G369" s="14" t="s">
        <v>425</v>
      </c>
      <c r="H369" s="14" t="s">
        <v>426</v>
      </c>
      <c r="I369" s="14" t="s">
        <v>41</v>
      </c>
      <c r="J369" s="14" t="s">
        <v>758</v>
      </c>
      <c r="K369" s="14" t="s">
        <v>759</v>
      </c>
      <c r="L369" s="14" t="s">
        <v>760</v>
      </c>
      <c r="M369" s="14" t="s">
        <v>412</v>
      </c>
      <c r="N369" s="14" t="s">
        <v>71</v>
      </c>
      <c r="O369" s="14" t="s">
        <v>761</v>
      </c>
      <c r="P369" s="14" t="s">
        <v>762</v>
      </c>
      <c r="Q369" s="14" t="s">
        <v>763</v>
      </c>
      <c r="R369" s="14" t="s">
        <v>409</v>
      </c>
      <c r="S369" s="14" t="s">
        <v>410</v>
      </c>
      <c r="T369" s="14" t="s">
        <v>601</v>
      </c>
      <c r="U369" s="14" t="s">
        <v>602</v>
      </c>
      <c r="V369" s="15">
        <v>560</v>
      </c>
      <c r="W369" s="15"/>
      <c r="X369" s="16">
        <v>560</v>
      </c>
    </row>
    <row r="370" spans="1:24" ht="17.100000000000001" hidden="1" customHeight="1" x14ac:dyDescent="0.25">
      <c r="A370" s="14" t="s">
        <v>393</v>
      </c>
      <c r="B370" s="14" t="s">
        <v>394</v>
      </c>
      <c r="C370" s="14" t="s">
        <v>968</v>
      </c>
      <c r="D370" s="14" t="s">
        <v>969</v>
      </c>
      <c r="E370" s="14" t="s">
        <v>1259</v>
      </c>
      <c r="F370" s="14" t="s">
        <v>1260</v>
      </c>
      <c r="G370" s="14" t="s">
        <v>425</v>
      </c>
      <c r="H370" s="14" t="s">
        <v>426</v>
      </c>
      <c r="I370" s="14" t="s">
        <v>39</v>
      </c>
      <c r="J370" s="14" t="s">
        <v>427</v>
      </c>
      <c r="K370" s="14" t="s">
        <v>428</v>
      </c>
      <c r="L370" s="14" t="s">
        <v>429</v>
      </c>
      <c r="M370" s="14" t="s">
        <v>412</v>
      </c>
      <c r="N370" s="14" t="s">
        <v>70</v>
      </c>
      <c r="O370" s="14" t="s">
        <v>430</v>
      </c>
      <c r="P370" s="14" t="s">
        <v>431</v>
      </c>
      <c r="Q370" s="14" t="s">
        <v>432</v>
      </c>
      <c r="R370" s="14" t="s">
        <v>409</v>
      </c>
      <c r="S370" s="14" t="s">
        <v>410</v>
      </c>
      <c r="T370" s="14" t="s">
        <v>601</v>
      </c>
      <c r="U370" s="14" t="s">
        <v>602</v>
      </c>
      <c r="V370" s="15">
        <v>896</v>
      </c>
      <c r="W370" s="15"/>
      <c r="X370" s="16">
        <v>896</v>
      </c>
    </row>
    <row r="371" spans="1:24" ht="17.100000000000001" hidden="1" customHeight="1" x14ac:dyDescent="0.25">
      <c r="A371" s="14" t="s">
        <v>393</v>
      </c>
      <c r="B371" s="14" t="s">
        <v>394</v>
      </c>
      <c r="C371" s="14" t="s">
        <v>968</v>
      </c>
      <c r="D371" s="14" t="s">
        <v>969</v>
      </c>
      <c r="E371" s="14" t="s">
        <v>1259</v>
      </c>
      <c r="F371" s="14" t="s">
        <v>1260</v>
      </c>
      <c r="G371" s="14" t="s">
        <v>425</v>
      </c>
      <c r="H371" s="14" t="s">
        <v>426</v>
      </c>
      <c r="I371" s="14" t="s">
        <v>56</v>
      </c>
      <c r="J371" s="14" t="s">
        <v>779</v>
      </c>
      <c r="K371" s="14" t="s">
        <v>780</v>
      </c>
      <c r="L371" s="14" t="s">
        <v>781</v>
      </c>
      <c r="M371" s="14" t="s">
        <v>397</v>
      </c>
      <c r="N371" s="14" t="s">
        <v>56</v>
      </c>
      <c r="O371" s="14" t="s">
        <v>782</v>
      </c>
      <c r="P371" s="14" t="s">
        <v>783</v>
      </c>
      <c r="Q371" s="14" t="s">
        <v>784</v>
      </c>
      <c r="R371" s="14" t="s">
        <v>409</v>
      </c>
      <c r="S371" s="14" t="s">
        <v>410</v>
      </c>
      <c r="T371" s="14" t="s">
        <v>601</v>
      </c>
      <c r="U371" s="14" t="s">
        <v>602</v>
      </c>
      <c r="V371" s="15">
        <v>73</v>
      </c>
      <c r="W371" s="15"/>
      <c r="X371" s="16">
        <v>73</v>
      </c>
    </row>
    <row r="372" spans="1:24" ht="17.100000000000001" hidden="1" customHeight="1" x14ac:dyDescent="0.25">
      <c r="A372" s="14" t="s">
        <v>393</v>
      </c>
      <c r="B372" s="14" t="s">
        <v>394</v>
      </c>
      <c r="C372" s="14" t="s">
        <v>968</v>
      </c>
      <c r="D372" s="14" t="s">
        <v>969</v>
      </c>
      <c r="E372" s="14" t="s">
        <v>1259</v>
      </c>
      <c r="F372" s="14" t="s">
        <v>1260</v>
      </c>
      <c r="G372" s="14" t="s">
        <v>443</v>
      </c>
      <c r="H372" s="14" t="s">
        <v>444</v>
      </c>
      <c r="I372" s="14" t="s">
        <v>40</v>
      </c>
      <c r="J372" s="14" t="s">
        <v>445</v>
      </c>
      <c r="K372" s="14" t="s">
        <v>446</v>
      </c>
      <c r="L372" s="14" t="s">
        <v>447</v>
      </c>
      <c r="M372" s="14" t="s">
        <v>412</v>
      </c>
      <c r="N372" s="14" t="s">
        <v>40</v>
      </c>
      <c r="O372" s="14" t="s">
        <v>448</v>
      </c>
      <c r="P372" s="14" t="s">
        <v>449</v>
      </c>
      <c r="Q372" s="14" t="s">
        <v>450</v>
      </c>
      <c r="R372" s="14" t="s">
        <v>409</v>
      </c>
      <c r="S372" s="14" t="s">
        <v>410</v>
      </c>
      <c r="T372" s="14" t="s">
        <v>601</v>
      </c>
      <c r="U372" s="14" t="s">
        <v>602</v>
      </c>
      <c r="V372" s="15">
        <v>160</v>
      </c>
      <c r="W372" s="15">
        <v>8</v>
      </c>
      <c r="X372" s="16">
        <v>160</v>
      </c>
    </row>
    <row r="373" spans="1:24" ht="17.100000000000001" hidden="1" customHeight="1" x14ac:dyDescent="0.25">
      <c r="A373" s="14" t="s">
        <v>393</v>
      </c>
      <c r="B373" s="14" t="s">
        <v>394</v>
      </c>
      <c r="C373" s="14" t="s">
        <v>968</v>
      </c>
      <c r="D373" s="14" t="s">
        <v>969</v>
      </c>
      <c r="E373" s="14" t="s">
        <v>1259</v>
      </c>
      <c r="F373" s="14" t="s">
        <v>1260</v>
      </c>
      <c r="G373" s="14" t="s">
        <v>591</v>
      </c>
      <c r="H373" s="14" t="s">
        <v>592</v>
      </c>
      <c r="I373" s="14" t="s">
        <v>46</v>
      </c>
      <c r="J373" s="14" t="s">
        <v>593</v>
      </c>
      <c r="K373" s="14" t="s">
        <v>594</v>
      </c>
      <c r="L373" s="14" t="s">
        <v>595</v>
      </c>
      <c r="M373" s="14" t="s">
        <v>397</v>
      </c>
      <c r="N373" s="14" t="s">
        <v>74</v>
      </c>
      <c r="O373" s="14" t="s">
        <v>596</v>
      </c>
      <c r="P373" s="14" t="s">
        <v>597</v>
      </c>
      <c r="Q373" s="14" t="s">
        <v>598</v>
      </c>
      <c r="R373" s="14" t="s">
        <v>409</v>
      </c>
      <c r="S373" s="14" t="s">
        <v>410</v>
      </c>
      <c r="T373" s="14" t="s">
        <v>601</v>
      </c>
      <c r="U373" s="14" t="s">
        <v>602</v>
      </c>
      <c r="V373" s="15">
        <v>392</v>
      </c>
      <c r="W373" s="15"/>
      <c r="X373" s="16">
        <v>392</v>
      </c>
    </row>
    <row r="374" spans="1:24" ht="17.100000000000001" hidden="1" customHeight="1" x14ac:dyDescent="0.25">
      <c r="A374" s="14" t="s">
        <v>393</v>
      </c>
      <c r="B374" s="14" t="s">
        <v>394</v>
      </c>
      <c r="C374" s="14" t="s">
        <v>977</v>
      </c>
      <c r="D374" s="14" t="s">
        <v>978</v>
      </c>
      <c r="E374" s="14" t="s">
        <v>1261</v>
      </c>
      <c r="F374" s="14" t="s">
        <v>1262</v>
      </c>
      <c r="G374" s="14" t="s">
        <v>711</v>
      </c>
      <c r="H374" s="14" t="s">
        <v>712</v>
      </c>
      <c r="I374" s="14" t="s">
        <v>713</v>
      </c>
      <c r="J374" s="14" t="s">
        <v>714</v>
      </c>
      <c r="K374" s="14" t="s">
        <v>715</v>
      </c>
      <c r="L374" s="14" t="s">
        <v>716</v>
      </c>
      <c r="M374" s="14" t="s">
        <v>397</v>
      </c>
      <c r="N374" s="14" t="s">
        <v>118</v>
      </c>
      <c r="O374" s="14" t="s">
        <v>717</v>
      </c>
      <c r="P374" s="14" t="s">
        <v>718</v>
      </c>
      <c r="Q374" s="14" t="s">
        <v>719</v>
      </c>
      <c r="R374" s="14" t="s">
        <v>409</v>
      </c>
      <c r="S374" s="14" t="s">
        <v>410</v>
      </c>
      <c r="T374" s="14" t="s">
        <v>472</v>
      </c>
      <c r="U374" s="14" t="s">
        <v>473</v>
      </c>
      <c r="V374" s="15">
        <v>224.97</v>
      </c>
      <c r="W374" s="15">
        <v>20</v>
      </c>
      <c r="X374" s="16">
        <v>224.97</v>
      </c>
    </row>
    <row r="375" spans="1:24" ht="17.100000000000001" hidden="1" customHeight="1" x14ac:dyDescent="0.25">
      <c r="A375" s="14" t="s">
        <v>393</v>
      </c>
      <c r="B375" s="14" t="s">
        <v>394</v>
      </c>
      <c r="C375" s="14" t="s">
        <v>977</v>
      </c>
      <c r="D375" s="14" t="s">
        <v>978</v>
      </c>
      <c r="E375" s="14" t="s">
        <v>1261</v>
      </c>
      <c r="F375" s="14" t="s">
        <v>1262</v>
      </c>
      <c r="G375" s="14" t="s">
        <v>401</v>
      </c>
      <c r="H375" s="14" t="s">
        <v>402</v>
      </c>
      <c r="I375" s="14" t="s">
        <v>53</v>
      </c>
      <c r="J375" s="14" t="s">
        <v>493</v>
      </c>
      <c r="K375" s="14" t="s">
        <v>494</v>
      </c>
      <c r="L375" s="14" t="s">
        <v>415</v>
      </c>
      <c r="M375" s="14" t="s">
        <v>397</v>
      </c>
      <c r="N375" s="14" t="s">
        <v>416</v>
      </c>
      <c r="O375" s="14" t="s">
        <v>417</v>
      </c>
      <c r="P375" s="14" t="s">
        <v>495</v>
      </c>
      <c r="Q375" s="14" t="s">
        <v>496</v>
      </c>
      <c r="R375" s="14" t="s">
        <v>409</v>
      </c>
      <c r="S375" s="14" t="s">
        <v>410</v>
      </c>
      <c r="T375" s="14" t="s">
        <v>472</v>
      </c>
      <c r="U375" s="14" t="s">
        <v>473</v>
      </c>
      <c r="V375" s="15">
        <v>28</v>
      </c>
      <c r="W375" s="15"/>
      <c r="X375" s="16">
        <v>28</v>
      </c>
    </row>
    <row r="376" spans="1:24" ht="17.100000000000001" hidden="1" customHeight="1" x14ac:dyDescent="0.25">
      <c r="A376" s="14" t="s">
        <v>393</v>
      </c>
      <c r="B376" s="14" t="s">
        <v>394</v>
      </c>
      <c r="C376" s="14" t="s">
        <v>977</v>
      </c>
      <c r="D376" s="14" t="s">
        <v>978</v>
      </c>
      <c r="E376" s="14" t="s">
        <v>1261</v>
      </c>
      <c r="F376" s="14" t="s">
        <v>1262</v>
      </c>
      <c r="G376" s="14" t="s">
        <v>401</v>
      </c>
      <c r="H376" s="14" t="s">
        <v>402</v>
      </c>
      <c r="I376" s="14" t="s">
        <v>97</v>
      </c>
      <c r="J376" s="14" t="s">
        <v>497</v>
      </c>
      <c r="K376" s="14" t="s">
        <v>498</v>
      </c>
      <c r="L376" s="14" t="s">
        <v>499</v>
      </c>
      <c r="M376" s="14" t="s">
        <v>397</v>
      </c>
      <c r="N376" s="14" t="s">
        <v>97</v>
      </c>
      <c r="O376" s="14" t="s">
        <v>500</v>
      </c>
      <c r="P376" s="14" t="s">
        <v>501</v>
      </c>
      <c r="Q376" s="14" t="s">
        <v>502</v>
      </c>
      <c r="R376" s="14" t="s">
        <v>409</v>
      </c>
      <c r="S376" s="14" t="s">
        <v>410</v>
      </c>
      <c r="T376" s="14" t="s">
        <v>472</v>
      </c>
      <c r="U376" s="14" t="s">
        <v>473</v>
      </c>
      <c r="V376" s="15">
        <v>18</v>
      </c>
      <c r="W376" s="15"/>
      <c r="X376" s="16">
        <v>18</v>
      </c>
    </row>
    <row r="377" spans="1:24" ht="17.100000000000001" hidden="1" customHeight="1" x14ac:dyDescent="0.25">
      <c r="A377" s="14" t="s">
        <v>393</v>
      </c>
      <c r="B377" s="14" t="s">
        <v>394</v>
      </c>
      <c r="C377" s="14" t="s">
        <v>977</v>
      </c>
      <c r="D377" s="14" t="s">
        <v>978</v>
      </c>
      <c r="E377" s="14" t="s">
        <v>1261</v>
      </c>
      <c r="F377" s="14" t="s">
        <v>1262</v>
      </c>
      <c r="G377" s="14" t="s">
        <v>401</v>
      </c>
      <c r="H377" s="14" t="s">
        <v>402</v>
      </c>
      <c r="I377" s="14" t="s">
        <v>60</v>
      </c>
      <c r="J377" s="14" t="s">
        <v>503</v>
      </c>
      <c r="K377" s="14" t="s">
        <v>504</v>
      </c>
      <c r="L377" s="14" t="s">
        <v>505</v>
      </c>
      <c r="M377" s="14" t="s">
        <v>400</v>
      </c>
      <c r="N377" s="14" t="s">
        <v>82</v>
      </c>
      <c r="O377" s="14" t="s">
        <v>506</v>
      </c>
      <c r="P377" s="14" t="s">
        <v>507</v>
      </c>
      <c r="Q377" s="14" t="s">
        <v>508</v>
      </c>
      <c r="R377" s="14" t="s">
        <v>409</v>
      </c>
      <c r="S377" s="14" t="s">
        <v>410</v>
      </c>
      <c r="T377" s="14" t="s">
        <v>472</v>
      </c>
      <c r="U377" s="14" t="s">
        <v>473</v>
      </c>
      <c r="V377" s="15">
        <v>168</v>
      </c>
      <c r="W377" s="15"/>
      <c r="X377" s="16">
        <v>168</v>
      </c>
    </row>
    <row r="378" spans="1:24" ht="17.100000000000001" hidden="1" customHeight="1" x14ac:dyDescent="0.25">
      <c r="A378" s="14" t="s">
        <v>393</v>
      </c>
      <c r="B378" s="14" t="s">
        <v>394</v>
      </c>
      <c r="C378" s="14" t="s">
        <v>977</v>
      </c>
      <c r="D378" s="14" t="s">
        <v>978</v>
      </c>
      <c r="E378" s="14" t="s">
        <v>1261</v>
      </c>
      <c r="F378" s="14" t="s">
        <v>1262</v>
      </c>
      <c r="G378" s="14" t="s">
        <v>401</v>
      </c>
      <c r="H378" s="14" t="s">
        <v>402</v>
      </c>
      <c r="I378" s="14" t="s">
        <v>102</v>
      </c>
      <c r="J378" s="14" t="s">
        <v>514</v>
      </c>
      <c r="K378" s="14" t="s">
        <v>515</v>
      </c>
      <c r="L378" s="14" t="s">
        <v>516</v>
      </c>
      <c r="M378" s="14" t="s">
        <v>397</v>
      </c>
      <c r="N378" s="14" t="s">
        <v>102</v>
      </c>
      <c r="O378" s="14" t="s">
        <v>517</v>
      </c>
      <c r="P378" s="14" t="s">
        <v>518</v>
      </c>
      <c r="Q378" s="14" t="s">
        <v>519</v>
      </c>
      <c r="R378" s="14" t="s">
        <v>409</v>
      </c>
      <c r="S378" s="14" t="s">
        <v>410</v>
      </c>
      <c r="T378" s="14" t="s">
        <v>472</v>
      </c>
      <c r="U378" s="14" t="s">
        <v>473</v>
      </c>
      <c r="V378" s="15">
        <v>56</v>
      </c>
      <c r="W378" s="15"/>
      <c r="X378" s="16">
        <v>56</v>
      </c>
    </row>
    <row r="379" spans="1:24" ht="17.100000000000001" hidden="1" customHeight="1" x14ac:dyDescent="0.25">
      <c r="A379" s="14" t="s">
        <v>393</v>
      </c>
      <c r="B379" s="14" t="s">
        <v>394</v>
      </c>
      <c r="C379" s="14" t="s">
        <v>977</v>
      </c>
      <c r="D379" s="14" t="s">
        <v>978</v>
      </c>
      <c r="E379" s="14" t="s">
        <v>1261</v>
      </c>
      <c r="F379" s="14" t="s">
        <v>1262</v>
      </c>
      <c r="G379" s="14" t="s">
        <v>401</v>
      </c>
      <c r="H379" s="14" t="s">
        <v>402</v>
      </c>
      <c r="I379" s="14" t="s">
        <v>520</v>
      </c>
      <c r="J379" s="14" t="s">
        <v>514</v>
      </c>
      <c r="K379" s="14" t="s">
        <v>515</v>
      </c>
      <c r="L379" s="14" t="s">
        <v>516</v>
      </c>
      <c r="M379" s="14" t="s">
        <v>400</v>
      </c>
      <c r="N379" s="14" t="s">
        <v>102</v>
      </c>
      <c r="O379" s="14" t="s">
        <v>517</v>
      </c>
      <c r="P379" s="14" t="s">
        <v>518</v>
      </c>
      <c r="Q379" s="14" t="s">
        <v>519</v>
      </c>
      <c r="R379" s="14" t="s">
        <v>409</v>
      </c>
      <c r="S379" s="14" t="s">
        <v>410</v>
      </c>
      <c r="T379" s="14" t="s">
        <v>472</v>
      </c>
      <c r="U379" s="14" t="s">
        <v>473</v>
      </c>
      <c r="V379" s="15">
        <v>168</v>
      </c>
      <c r="W379" s="15"/>
      <c r="X379" s="16">
        <v>168</v>
      </c>
    </row>
    <row r="380" spans="1:24" ht="17.100000000000001" hidden="1" customHeight="1" x14ac:dyDescent="0.25">
      <c r="A380" s="14" t="s">
        <v>393</v>
      </c>
      <c r="B380" s="14" t="s">
        <v>394</v>
      </c>
      <c r="C380" s="14" t="s">
        <v>977</v>
      </c>
      <c r="D380" s="14" t="s">
        <v>978</v>
      </c>
      <c r="E380" s="14" t="s">
        <v>1261</v>
      </c>
      <c r="F380" s="14" t="s">
        <v>1262</v>
      </c>
      <c r="G380" s="14" t="s">
        <v>401</v>
      </c>
      <c r="H380" s="14" t="s">
        <v>402</v>
      </c>
      <c r="I380" s="14" t="s">
        <v>108</v>
      </c>
      <c r="J380" s="14" t="s">
        <v>527</v>
      </c>
      <c r="K380" s="14" t="s">
        <v>528</v>
      </c>
      <c r="L380" s="14" t="s">
        <v>529</v>
      </c>
      <c r="M380" s="14" t="s">
        <v>397</v>
      </c>
      <c r="N380" s="14" t="s">
        <v>108</v>
      </c>
      <c r="O380" s="14" t="s">
        <v>530</v>
      </c>
      <c r="P380" s="14" t="s">
        <v>531</v>
      </c>
      <c r="Q380" s="14" t="s">
        <v>532</v>
      </c>
      <c r="R380" s="14" t="s">
        <v>409</v>
      </c>
      <c r="S380" s="14" t="s">
        <v>410</v>
      </c>
      <c r="T380" s="14" t="s">
        <v>472</v>
      </c>
      <c r="U380" s="14" t="s">
        <v>473</v>
      </c>
      <c r="V380" s="15">
        <v>810</v>
      </c>
      <c r="W380" s="15"/>
      <c r="X380" s="16">
        <v>810</v>
      </c>
    </row>
    <row r="381" spans="1:24" ht="17.100000000000001" hidden="1" customHeight="1" x14ac:dyDescent="0.25">
      <c r="A381" s="14" t="s">
        <v>393</v>
      </c>
      <c r="B381" s="14" t="s">
        <v>394</v>
      </c>
      <c r="C381" s="14" t="s">
        <v>977</v>
      </c>
      <c r="D381" s="14" t="s">
        <v>978</v>
      </c>
      <c r="E381" s="14" t="s">
        <v>1261</v>
      </c>
      <c r="F381" s="14" t="s">
        <v>1262</v>
      </c>
      <c r="G381" s="14" t="s">
        <v>425</v>
      </c>
      <c r="H381" s="14" t="s">
        <v>426</v>
      </c>
      <c r="I381" s="14" t="s">
        <v>33</v>
      </c>
      <c r="J381" s="14" t="s">
        <v>871</v>
      </c>
      <c r="K381" s="14" t="s">
        <v>872</v>
      </c>
      <c r="L381" s="14" t="s">
        <v>873</v>
      </c>
      <c r="M381" s="14" t="s">
        <v>412</v>
      </c>
      <c r="N381" s="14" t="s">
        <v>64</v>
      </c>
      <c r="O381" s="14" t="s">
        <v>874</v>
      </c>
      <c r="P381" s="14" t="s">
        <v>875</v>
      </c>
      <c r="Q381" s="14" t="s">
        <v>876</v>
      </c>
      <c r="R381" s="14" t="s">
        <v>409</v>
      </c>
      <c r="S381" s="14" t="s">
        <v>410</v>
      </c>
      <c r="T381" s="14" t="s">
        <v>472</v>
      </c>
      <c r="U381" s="14" t="s">
        <v>473</v>
      </c>
      <c r="V381" s="15">
        <v>16</v>
      </c>
      <c r="W381" s="15"/>
      <c r="X381" s="16">
        <v>16</v>
      </c>
    </row>
    <row r="382" spans="1:24" ht="17.100000000000001" hidden="1" customHeight="1" x14ac:dyDescent="0.25">
      <c r="A382" s="14" t="s">
        <v>393</v>
      </c>
      <c r="B382" s="14" t="s">
        <v>394</v>
      </c>
      <c r="C382" s="14" t="s">
        <v>977</v>
      </c>
      <c r="D382" s="14" t="s">
        <v>978</v>
      </c>
      <c r="E382" s="14" t="s">
        <v>1261</v>
      </c>
      <c r="F382" s="14" t="s">
        <v>1262</v>
      </c>
      <c r="G382" s="14" t="s">
        <v>425</v>
      </c>
      <c r="H382" s="14" t="s">
        <v>426</v>
      </c>
      <c r="I382" s="14" t="s">
        <v>39</v>
      </c>
      <c r="J382" s="14" t="s">
        <v>427</v>
      </c>
      <c r="K382" s="14" t="s">
        <v>428</v>
      </c>
      <c r="L382" s="14" t="s">
        <v>429</v>
      </c>
      <c r="M382" s="14" t="s">
        <v>412</v>
      </c>
      <c r="N382" s="14" t="s">
        <v>70</v>
      </c>
      <c r="O382" s="14" t="s">
        <v>430</v>
      </c>
      <c r="P382" s="14" t="s">
        <v>431</v>
      </c>
      <c r="Q382" s="14" t="s">
        <v>432</v>
      </c>
      <c r="R382" s="14" t="s">
        <v>409</v>
      </c>
      <c r="S382" s="14" t="s">
        <v>410</v>
      </c>
      <c r="T382" s="14" t="s">
        <v>472</v>
      </c>
      <c r="U382" s="14" t="s">
        <v>473</v>
      </c>
      <c r="V382" s="15">
        <v>2072</v>
      </c>
      <c r="W382" s="15"/>
      <c r="X382" s="16">
        <v>2072</v>
      </c>
    </row>
    <row r="383" spans="1:24" ht="17.100000000000001" hidden="1" customHeight="1" x14ac:dyDescent="0.25">
      <c r="A383" s="14" t="s">
        <v>393</v>
      </c>
      <c r="B383" s="14" t="s">
        <v>394</v>
      </c>
      <c r="C383" s="14" t="s">
        <v>977</v>
      </c>
      <c r="D383" s="14" t="s">
        <v>978</v>
      </c>
      <c r="E383" s="14" t="s">
        <v>1261</v>
      </c>
      <c r="F383" s="14" t="s">
        <v>1262</v>
      </c>
      <c r="G383" s="14" t="s">
        <v>591</v>
      </c>
      <c r="H383" s="14" t="s">
        <v>592</v>
      </c>
      <c r="I383" s="14" t="s">
        <v>46</v>
      </c>
      <c r="J383" s="14" t="s">
        <v>593</v>
      </c>
      <c r="K383" s="14" t="s">
        <v>594</v>
      </c>
      <c r="L383" s="14" t="s">
        <v>595</v>
      </c>
      <c r="M383" s="14" t="s">
        <v>397</v>
      </c>
      <c r="N383" s="14" t="s">
        <v>74</v>
      </c>
      <c r="O383" s="14" t="s">
        <v>596</v>
      </c>
      <c r="P383" s="14" t="s">
        <v>597</v>
      </c>
      <c r="Q383" s="14" t="s">
        <v>598</v>
      </c>
      <c r="R383" s="14" t="s">
        <v>409</v>
      </c>
      <c r="S383" s="14" t="s">
        <v>410</v>
      </c>
      <c r="T383" s="14" t="s">
        <v>472</v>
      </c>
      <c r="U383" s="14" t="s">
        <v>473</v>
      </c>
      <c r="V383" s="15">
        <v>1120</v>
      </c>
      <c r="W383" s="15"/>
      <c r="X383" s="16">
        <v>1120</v>
      </c>
    </row>
    <row r="384" spans="1:24" ht="17.100000000000001" hidden="1" customHeight="1" x14ac:dyDescent="0.25">
      <c r="A384" s="14" t="s">
        <v>393</v>
      </c>
      <c r="B384" s="14" t="s">
        <v>394</v>
      </c>
      <c r="C384" s="14" t="s">
        <v>1263</v>
      </c>
      <c r="D384" s="14" t="s">
        <v>1264</v>
      </c>
      <c r="E384" s="14" t="s">
        <v>1265</v>
      </c>
      <c r="F384" s="14" t="s">
        <v>1266</v>
      </c>
      <c r="G384" s="14" t="s">
        <v>401</v>
      </c>
      <c r="H384" s="14" t="s">
        <v>402</v>
      </c>
      <c r="I384" s="14" t="s">
        <v>52</v>
      </c>
      <c r="J384" s="14" t="s">
        <v>487</v>
      </c>
      <c r="K384" s="14" t="s">
        <v>488</v>
      </c>
      <c r="L384" s="14" t="s">
        <v>489</v>
      </c>
      <c r="M384" s="14" t="s">
        <v>397</v>
      </c>
      <c r="N384" s="14" t="s">
        <v>52</v>
      </c>
      <c r="O384" s="14" t="s">
        <v>490</v>
      </c>
      <c r="P384" s="14" t="s">
        <v>491</v>
      </c>
      <c r="Q384" s="14" t="s">
        <v>492</v>
      </c>
      <c r="R384" s="14" t="s">
        <v>409</v>
      </c>
      <c r="S384" s="14" t="s">
        <v>410</v>
      </c>
      <c r="T384" s="14" t="s">
        <v>630</v>
      </c>
      <c r="U384" s="14" t="s">
        <v>631</v>
      </c>
      <c r="V384" s="15"/>
      <c r="W384" s="15"/>
      <c r="X384" s="16">
        <v>1087</v>
      </c>
    </row>
    <row r="385" spans="1:24" ht="17.100000000000001" hidden="1" customHeight="1" x14ac:dyDescent="0.25">
      <c r="A385" s="14" t="s">
        <v>393</v>
      </c>
      <c r="B385" s="14" t="s">
        <v>394</v>
      </c>
      <c r="C385" s="14" t="s">
        <v>1263</v>
      </c>
      <c r="D385" s="14" t="s">
        <v>1264</v>
      </c>
      <c r="E385" s="14" t="s">
        <v>1265</v>
      </c>
      <c r="F385" s="14" t="s">
        <v>1266</v>
      </c>
      <c r="G385" s="14" t="s">
        <v>401</v>
      </c>
      <c r="H385" s="14" t="s">
        <v>402</v>
      </c>
      <c r="I385" s="14" t="s">
        <v>53</v>
      </c>
      <c r="J385" s="14" t="s">
        <v>493</v>
      </c>
      <c r="K385" s="14" t="s">
        <v>494</v>
      </c>
      <c r="L385" s="14" t="s">
        <v>415</v>
      </c>
      <c r="M385" s="14" t="s">
        <v>397</v>
      </c>
      <c r="N385" s="14" t="s">
        <v>416</v>
      </c>
      <c r="O385" s="14" t="s">
        <v>417</v>
      </c>
      <c r="P385" s="14" t="s">
        <v>495</v>
      </c>
      <c r="Q385" s="14" t="s">
        <v>496</v>
      </c>
      <c r="R385" s="14" t="s">
        <v>409</v>
      </c>
      <c r="S385" s="14" t="s">
        <v>410</v>
      </c>
      <c r="T385" s="14" t="s">
        <v>630</v>
      </c>
      <c r="U385" s="14" t="s">
        <v>631</v>
      </c>
      <c r="V385" s="15"/>
      <c r="W385" s="15"/>
      <c r="X385" s="16">
        <v>896</v>
      </c>
    </row>
    <row r="386" spans="1:24" ht="17.100000000000001" hidden="1" customHeight="1" x14ac:dyDescent="0.25">
      <c r="A386" s="14" t="s">
        <v>393</v>
      </c>
      <c r="B386" s="14" t="s">
        <v>394</v>
      </c>
      <c r="C386" s="14" t="s">
        <v>1263</v>
      </c>
      <c r="D386" s="14" t="s">
        <v>1264</v>
      </c>
      <c r="E386" s="14" t="s">
        <v>1265</v>
      </c>
      <c r="F386" s="14" t="s">
        <v>1266</v>
      </c>
      <c r="G386" s="14" t="s">
        <v>401</v>
      </c>
      <c r="H386" s="14" t="s">
        <v>402</v>
      </c>
      <c r="I386" s="14" t="s">
        <v>135</v>
      </c>
      <c r="J386" s="14" t="s">
        <v>638</v>
      </c>
      <c r="K386" s="14" t="s">
        <v>639</v>
      </c>
      <c r="L386" s="14" t="s">
        <v>511</v>
      </c>
      <c r="M386" s="14" t="s">
        <v>397</v>
      </c>
      <c r="N386" s="14" t="s">
        <v>104</v>
      </c>
      <c r="O386" s="14" t="s">
        <v>512</v>
      </c>
      <c r="P386" s="14" t="s">
        <v>640</v>
      </c>
      <c r="Q386" s="14" t="s">
        <v>641</v>
      </c>
      <c r="R386" s="14" t="s">
        <v>409</v>
      </c>
      <c r="S386" s="14" t="s">
        <v>410</v>
      </c>
      <c r="T386" s="14" t="s">
        <v>630</v>
      </c>
      <c r="U386" s="14" t="s">
        <v>631</v>
      </c>
      <c r="V386" s="15"/>
      <c r="W386" s="15"/>
      <c r="X386" s="16">
        <v>234</v>
      </c>
    </row>
    <row r="387" spans="1:24" ht="17.100000000000001" hidden="1" customHeight="1" x14ac:dyDescent="0.25">
      <c r="A387" s="14" t="s">
        <v>393</v>
      </c>
      <c r="B387" s="14" t="s">
        <v>394</v>
      </c>
      <c r="C387" s="14" t="s">
        <v>1263</v>
      </c>
      <c r="D387" s="14" t="s">
        <v>1264</v>
      </c>
      <c r="E387" s="14" t="s">
        <v>1265</v>
      </c>
      <c r="F387" s="14" t="s">
        <v>1266</v>
      </c>
      <c r="G387" s="14" t="s">
        <v>401</v>
      </c>
      <c r="H387" s="14" t="s">
        <v>402</v>
      </c>
      <c r="I387" s="14" t="s">
        <v>133</v>
      </c>
      <c r="J387" s="14" t="s">
        <v>509</v>
      </c>
      <c r="K387" s="14" t="s">
        <v>510</v>
      </c>
      <c r="L387" s="14" t="s">
        <v>511</v>
      </c>
      <c r="M387" s="14" t="s">
        <v>397</v>
      </c>
      <c r="N387" s="14" t="s">
        <v>104</v>
      </c>
      <c r="O387" s="14" t="s">
        <v>512</v>
      </c>
      <c r="P387" s="14" t="s">
        <v>101</v>
      </c>
      <c r="Q387" s="14" t="s">
        <v>513</v>
      </c>
      <c r="R387" s="14" t="s">
        <v>409</v>
      </c>
      <c r="S387" s="14" t="s">
        <v>410</v>
      </c>
      <c r="T387" s="14" t="s">
        <v>630</v>
      </c>
      <c r="U387" s="14" t="s">
        <v>631</v>
      </c>
      <c r="V387" s="15"/>
      <c r="W387" s="15"/>
      <c r="X387" s="16">
        <v>397</v>
      </c>
    </row>
    <row r="388" spans="1:24" ht="17.100000000000001" hidden="1" customHeight="1" x14ac:dyDescent="0.25">
      <c r="A388" s="14" t="s">
        <v>393</v>
      </c>
      <c r="B388" s="14" t="s">
        <v>394</v>
      </c>
      <c r="C388" s="14" t="s">
        <v>1263</v>
      </c>
      <c r="D388" s="14" t="s">
        <v>1264</v>
      </c>
      <c r="E388" s="14" t="s">
        <v>1265</v>
      </c>
      <c r="F388" s="14" t="s">
        <v>1266</v>
      </c>
      <c r="G388" s="14" t="s">
        <v>401</v>
      </c>
      <c r="H388" s="14" t="s">
        <v>402</v>
      </c>
      <c r="I388" s="14" t="s">
        <v>102</v>
      </c>
      <c r="J388" s="14" t="s">
        <v>514</v>
      </c>
      <c r="K388" s="14" t="s">
        <v>515</v>
      </c>
      <c r="L388" s="14" t="s">
        <v>516</v>
      </c>
      <c r="M388" s="14" t="s">
        <v>397</v>
      </c>
      <c r="N388" s="14" t="s">
        <v>102</v>
      </c>
      <c r="O388" s="14" t="s">
        <v>517</v>
      </c>
      <c r="P388" s="14" t="s">
        <v>518</v>
      </c>
      <c r="Q388" s="14" t="s">
        <v>519</v>
      </c>
      <c r="R388" s="14" t="s">
        <v>409</v>
      </c>
      <c r="S388" s="14" t="s">
        <v>410</v>
      </c>
      <c r="T388" s="14" t="s">
        <v>630</v>
      </c>
      <c r="U388" s="14" t="s">
        <v>631</v>
      </c>
      <c r="V388" s="15"/>
      <c r="W388" s="15"/>
      <c r="X388" s="16">
        <v>64</v>
      </c>
    </row>
    <row r="389" spans="1:24" ht="17.100000000000001" hidden="1" customHeight="1" x14ac:dyDescent="0.25">
      <c r="A389" s="14" t="s">
        <v>393</v>
      </c>
      <c r="B389" s="14" t="s">
        <v>394</v>
      </c>
      <c r="C389" s="14" t="s">
        <v>1263</v>
      </c>
      <c r="D389" s="14" t="s">
        <v>1264</v>
      </c>
      <c r="E389" s="14" t="s">
        <v>1265</v>
      </c>
      <c r="F389" s="14" t="s">
        <v>1266</v>
      </c>
      <c r="G389" s="14" t="s">
        <v>401</v>
      </c>
      <c r="H389" s="14" t="s">
        <v>402</v>
      </c>
      <c r="I389" s="14" t="s">
        <v>520</v>
      </c>
      <c r="J389" s="14" t="s">
        <v>514</v>
      </c>
      <c r="K389" s="14" t="s">
        <v>515</v>
      </c>
      <c r="L389" s="14" t="s">
        <v>516</v>
      </c>
      <c r="M389" s="14" t="s">
        <v>400</v>
      </c>
      <c r="N389" s="14" t="s">
        <v>102</v>
      </c>
      <c r="O389" s="14" t="s">
        <v>517</v>
      </c>
      <c r="P389" s="14" t="s">
        <v>518</v>
      </c>
      <c r="Q389" s="14" t="s">
        <v>519</v>
      </c>
      <c r="R389" s="14" t="s">
        <v>409</v>
      </c>
      <c r="S389" s="14" t="s">
        <v>410</v>
      </c>
      <c r="T389" s="14" t="s">
        <v>630</v>
      </c>
      <c r="U389" s="14" t="s">
        <v>631</v>
      </c>
      <c r="V389" s="15"/>
      <c r="W389" s="15"/>
      <c r="X389" s="16">
        <v>304</v>
      </c>
    </row>
    <row r="390" spans="1:24" ht="17.100000000000001" hidden="1" customHeight="1" x14ac:dyDescent="0.25">
      <c r="A390" s="14" t="s">
        <v>393</v>
      </c>
      <c r="B390" s="14" t="s">
        <v>394</v>
      </c>
      <c r="C390" s="14" t="s">
        <v>1263</v>
      </c>
      <c r="D390" s="14" t="s">
        <v>1264</v>
      </c>
      <c r="E390" s="14" t="s">
        <v>1265</v>
      </c>
      <c r="F390" s="14" t="s">
        <v>1266</v>
      </c>
      <c r="G390" s="14" t="s">
        <v>401</v>
      </c>
      <c r="H390" s="14" t="s">
        <v>402</v>
      </c>
      <c r="I390" s="14" t="s">
        <v>111</v>
      </c>
      <c r="J390" s="14" t="s">
        <v>547</v>
      </c>
      <c r="K390" s="14" t="s">
        <v>548</v>
      </c>
      <c r="L390" s="14" t="s">
        <v>549</v>
      </c>
      <c r="M390" s="14" t="s">
        <v>397</v>
      </c>
      <c r="N390" s="14" t="s">
        <v>111</v>
      </c>
      <c r="O390" s="14" t="s">
        <v>550</v>
      </c>
      <c r="P390" s="14" t="s">
        <v>551</v>
      </c>
      <c r="Q390" s="14" t="s">
        <v>552</v>
      </c>
      <c r="R390" s="14" t="s">
        <v>409</v>
      </c>
      <c r="S390" s="14" t="s">
        <v>410</v>
      </c>
      <c r="T390" s="14" t="s">
        <v>630</v>
      </c>
      <c r="U390" s="14" t="s">
        <v>631</v>
      </c>
      <c r="V390" s="15"/>
      <c r="W390" s="15"/>
      <c r="X390" s="16">
        <v>4160</v>
      </c>
    </row>
    <row r="391" spans="1:24" ht="17.100000000000001" hidden="1" customHeight="1" x14ac:dyDescent="0.25">
      <c r="A391" s="14" t="s">
        <v>393</v>
      </c>
      <c r="B391" s="14" t="s">
        <v>394</v>
      </c>
      <c r="C391" s="14" t="s">
        <v>1263</v>
      </c>
      <c r="D391" s="14" t="s">
        <v>1264</v>
      </c>
      <c r="E391" s="14" t="s">
        <v>1265</v>
      </c>
      <c r="F391" s="14" t="s">
        <v>1266</v>
      </c>
      <c r="G391" s="14" t="s">
        <v>425</v>
      </c>
      <c r="H391" s="14" t="s">
        <v>426</v>
      </c>
      <c r="I391" s="14" t="s">
        <v>560</v>
      </c>
      <c r="J391" s="14" t="s">
        <v>18</v>
      </c>
      <c r="K391" s="14" t="s">
        <v>561</v>
      </c>
      <c r="L391" s="14" t="s">
        <v>562</v>
      </c>
      <c r="M391" s="14" t="s">
        <v>412</v>
      </c>
      <c r="N391" s="14" t="s">
        <v>7</v>
      </c>
      <c r="O391" s="14" t="s">
        <v>563</v>
      </c>
      <c r="P391" s="14" t="s">
        <v>564</v>
      </c>
      <c r="Q391" s="14" t="s">
        <v>565</v>
      </c>
      <c r="R391" s="14" t="s">
        <v>409</v>
      </c>
      <c r="S391" s="14" t="s">
        <v>410</v>
      </c>
      <c r="T391" s="14" t="s">
        <v>630</v>
      </c>
      <c r="U391" s="14" t="s">
        <v>631</v>
      </c>
      <c r="V391" s="15"/>
      <c r="W391" s="15"/>
      <c r="X391" s="16">
        <v>616</v>
      </c>
    </row>
    <row r="392" spans="1:24" ht="17.100000000000001" hidden="1" customHeight="1" x14ac:dyDescent="0.25">
      <c r="A392" s="14" t="s">
        <v>393</v>
      </c>
      <c r="B392" s="14" t="s">
        <v>394</v>
      </c>
      <c r="C392" s="14" t="s">
        <v>1263</v>
      </c>
      <c r="D392" s="14" t="s">
        <v>1264</v>
      </c>
      <c r="E392" s="14" t="s">
        <v>1265</v>
      </c>
      <c r="F392" s="14" t="s">
        <v>1266</v>
      </c>
      <c r="G392" s="14" t="s">
        <v>425</v>
      </c>
      <c r="H392" s="14" t="s">
        <v>426</v>
      </c>
      <c r="I392" s="14" t="s">
        <v>39</v>
      </c>
      <c r="J392" s="14" t="s">
        <v>427</v>
      </c>
      <c r="K392" s="14" t="s">
        <v>428</v>
      </c>
      <c r="L392" s="14" t="s">
        <v>429</v>
      </c>
      <c r="M392" s="14" t="s">
        <v>412</v>
      </c>
      <c r="N392" s="14" t="s">
        <v>70</v>
      </c>
      <c r="O392" s="14" t="s">
        <v>430</v>
      </c>
      <c r="P392" s="14" t="s">
        <v>431</v>
      </c>
      <c r="Q392" s="14" t="s">
        <v>432</v>
      </c>
      <c r="R392" s="14" t="s">
        <v>409</v>
      </c>
      <c r="S392" s="14" t="s">
        <v>410</v>
      </c>
      <c r="T392" s="14" t="s">
        <v>630</v>
      </c>
      <c r="U392" s="14" t="s">
        <v>631</v>
      </c>
      <c r="V392" s="15"/>
      <c r="W392" s="15"/>
      <c r="X392" s="16">
        <v>1080</v>
      </c>
    </row>
    <row r="393" spans="1:24" ht="17.100000000000001" hidden="1" customHeight="1" x14ac:dyDescent="0.25">
      <c r="A393" s="14" t="s">
        <v>393</v>
      </c>
      <c r="B393" s="14" t="s">
        <v>394</v>
      </c>
      <c r="C393" s="14" t="s">
        <v>1263</v>
      </c>
      <c r="D393" s="14" t="s">
        <v>1264</v>
      </c>
      <c r="E393" s="14" t="s">
        <v>1265</v>
      </c>
      <c r="F393" s="14" t="s">
        <v>1266</v>
      </c>
      <c r="G393" s="14" t="s">
        <v>425</v>
      </c>
      <c r="H393" s="14" t="s">
        <v>426</v>
      </c>
      <c r="I393" s="14" t="s">
        <v>45</v>
      </c>
      <c r="J393" s="14" t="s">
        <v>566</v>
      </c>
      <c r="K393" s="14" t="s">
        <v>567</v>
      </c>
      <c r="L393" s="14" t="s">
        <v>568</v>
      </c>
      <c r="M393" s="14" t="s">
        <v>412</v>
      </c>
      <c r="N393" s="14" t="s">
        <v>73</v>
      </c>
      <c r="O393" s="14" t="s">
        <v>569</v>
      </c>
      <c r="P393" s="14" t="s">
        <v>570</v>
      </c>
      <c r="Q393" s="14" t="s">
        <v>571</v>
      </c>
      <c r="R393" s="14" t="s">
        <v>409</v>
      </c>
      <c r="S393" s="14" t="s">
        <v>410</v>
      </c>
      <c r="T393" s="14" t="s">
        <v>630</v>
      </c>
      <c r="U393" s="14" t="s">
        <v>631</v>
      </c>
      <c r="V393" s="15"/>
      <c r="W393" s="15"/>
      <c r="X393" s="16">
        <v>672</v>
      </c>
    </row>
    <row r="394" spans="1:24" ht="17.100000000000001" hidden="1" customHeight="1" x14ac:dyDescent="0.25">
      <c r="A394" s="14" t="s">
        <v>393</v>
      </c>
      <c r="B394" s="14" t="s">
        <v>394</v>
      </c>
      <c r="C394" s="14" t="s">
        <v>1263</v>
      </c>
      <c r="D394" s="14" t="s">
        <v>1264</v>
      </c>
      <c r="E394" s="14" t="s">
        <v>1265</v>
      </c>
      <c r="F394" s="14" t="s">
        <v>1266</v>
      </c>
      <c r="G394" s="14" t="s">
        <v>425</v>
      </c>
      <c r="H394" s="14" t="s">
        <v>426</v>
      </c>
      <c r="I394" s="14" t="s">
        <v>61</v>
      </c>
      <c r="J394" s="14" t="s">
        <v>585</v>
      </c>
      <c r="K394" s="14" t="s">
        <v>586</v>
      </c>
      <c r="L394" s="14" t="s">
        <v>587</v>
      </c>
      <c r="M394" s="14" t="s">
        <v>412</v>
      </c>
      <c r="N394" s="14" t="s">
        <v>83</v>
      </c>
      <c r="O394" s="14" t="s">
        <v>588</v>
      </c>
      <c r="P394" s="14" t="s">
        <v>589</v>
      </c>
      <c r="Q394" s="14" t="s">
        <v>590</v>
      </c>
      <c r="R394" s="14" t="s">
        <v>409</v>
      </c>
      <c r="S394" s="14" t="s">
        <v>410</v>
      </c>
      <c r="T394" s="14" t="s">
        <v>630</v>
      </c>
      <c r="U394" s="14" t="s">
        <v>631</v>
      </c>
      <c r="V394" s="15"/>
      <c r="W394" s="15"/>
      <c r="X394" s="16">
        <v>64</v>
      </c>
    </row>
    <row r="395" spans="1:24" ht="17.100000000000001" hidden="1" customHeight="1" x14ac:dyDescent="0.25">
      <c r="A395" s="14" t="s">
        <v>393</v>
      </c>
      <c r="B395" s="14" t="s">
        <v>394</v>
      </c>
      <c r="C395" s="14" t="s">
        <v>1263</v>
      </c>
      <c r="D395" s="14" t="s">
        <v>1264</v>
      </c>
      <c r="E395" s="14" t="s">
        <v>1265</v>
      </c>
      <c r="F395" s="14" t="s">
        <v>1266</v>
      </c>
      <c r="G395" s="14" t="s">
        <v>433</v>
      </c>
      <c r="H395" s="14" t="s">
        <v>434</v>
      </c>
      <c r="I395" s="14" t="s">
        <v>435</v>
      </c>
      <c r="J395" s="14" t="s">
        <v>436</v>
      </c>
      <c r="K395" s="14" t="s">
        <v>437</v>
      </c>
      <c r="L395" s="14" t="s">
        <v>438</v>
      </c>
      <c r="M395" s="14" t="s">
        <v>412</v>
      </c>
      <c r="N395" s="14" t="s">
        <v>150</v>
      </c>
      <c r="O395" s="14" t="s">
        <v>439</v>
      </c>
      <c r="P395" s="14" t="s">
        <v>440</v>
      </c>
      <c r="Q395" s="14" t="s">
        <v>441</v>
      </c>
      <c r="R395" s="14" t="s">
        <v>409</v>
      </c>
      <c r="S395" s="14" t="s">
        <v>410</v>
      </c>
      <c r="T395" s="14" t="s">
        <v>630</v>
      </c>
      <c r="U395" s="14" t="s">
        <v>631</v>
      </c>
      <c r="V395" s="15"/>
      <c r="W395" s="15"/>
      <c r="X395" s="16">
        <v>256</v>
      </c>
    </row>
    <row r="396" spans="1:24" ht="17.100000000000001" hidden="1" customHeight="1" x14ac:dyDescent="0.25">
      <c r="A396" s="14" t="s">
        <v>393</v>
      </c>
      <c r="B396" s="14" t="s">
        <v>394</v>
      </c>
      <c r="C396" s="14" t="s">
        <v>1263</v>
      </c>
      <c r="D396" s="14" t="s">
        <v>1264</v>
      </c>
      <c r="E396" s="14" t="s">
        <v>1265</v>
      </c>
      <c r="F396" s="14" t="s">
        <v>1266</v>
      </c>
      <c r="G396" s="14" t="s">
        <v>433</v>
      </c>
      <c r="H396" s="14" t="s">
        <v>434</v>
      </c>
      <c r="I396" s="14" t="s">
        <v>614</v>
      </c>
      <c r="J396" s="14" t="s">
        <v>615</v>
      </c>
      <c r="K396" s="14" t="s">
        <v>616</v>
      </c>
      <c r="L396" s="14" t="s">
        <v>617</v>
      </c>
      <c r="M396" s="14" t="s">
        <v>412</v>
      </c>
      <c r="N396" s="14" t="s">
        <v>152</v>
      </c>
      <c r="O396" s="14" t="s">
        <v>618</v>
      </c>
      <c r="P396" s="14" t="s">
        <v>619</v>
      </c>
      <c r="Q396" s="14" t="s">
        <v>620</v>
      </c>
      <c r="R396" s="14" t="s">
        <v>409</v>
      </c>
      <c r="S396" s="14" t="s">
        <v>410</v>
      </c>
      <c r="T396" s="14" t="s">
        <v>630</v>
      </c>
      <c r="U396" s="14" t="s">
        <v>631</v>
      </c>
      <c r="V396" s="15"/>
      <c r="W396" s="15"/>
      <c r="X396" s="16">
        <v>1700</v>
      </c>
    </row>
    <row r="397" spans="1:24" ht="17.100000000000001" hidden="1" customHeight="1" x14ac:dyDescent="0.25">
      <c r="A397" s="14" t="s">
        <v>393</v>
      </c>
      <c r="B397" s="14" t="s">
        <v>394</v>
      </c>
      <c r="C397" s="14" t="s">
        <v>1263</v>
      </c>
      <c r="D397" s="14" t="s">
        <v>1264</v>
      </c>
      <c r="E397" s="14" t="s">
        <v>1265</v>
      </c>
      <c r="F397" s="14" t="s">
        <v>1266</v>
      </c>
      <c r="G397" s="14" t="s">
        <v>591</v>
      </c>
      <c r="H397" s="14" t="s">
        <v>592</v>
      </c>
      <c r="I397" s="14" t="s">
        <v>46</v>
      </c>
      <c r="J397" s="14" t="s">
        <v>593</v>
      </c>
      <c r="K397" s="14" t="s">
        <v>594</v>
      </c>
      <c r="L397" s="14" t="s">
        <v>595</v>
      </c>
      <c r="M397" s="14" t="s">
        <v>397</v>
      </c>
      <c r="N397" s="14" t="s">
        <v>74</v>
      </c>
      <c r="O397" s="14" t="s">
        <v>596</v>
      </c>
      <c r="P397" s="14" t="s">
        <v>597</v>
      </c>
      <c r="Q397" s="14" t="s">
        <v>598</v>
      </c>
      <c r="R397" s="14" t="s">
        <v>409</v>
      </c>
      <c r="S397" s="14" t="s">
        <v>410</v>
      </c>
      <c r="T397" s="14" t="s">
        <v>630</v>
      </c>
      <c r="U397" s="14" t="s">
        <v>631</v>
      </c>
      <c r="V397" s="15"/>
      <c r="W397" s="15"/>
      <c r="X397" s="16">
        <v>292</v>
      </c>
    </row>
    <row r="398" spans="1:24" ht="17.100000000000001" hidden="1" customHeight="1" x14ac:dyDescent="0.25">
      <c r="A398" s="14" t="s">
        <v>393</v>
      </c>
      <c r="B398" s="14" t="s">
        <v>394</v>
      </c>
      <c r="C398" s="14" t="s">
        <v>979</v>
      </c>
      <c r="D398" s="14" t="s">
        <v>980</v>
      </c>
      <c r="E398" s="14" t="s">
        <v>1267</v>
      </c>
      <c r="F398" s="14" t="s">
        <v>1244</v>
      </c>
      <c r="G398" s="14" t="s">
        <v>401</v>
      </c>
      <c r="H398" s="14" t="s">
        <v>402</v>
      </c>
      <c r="I398" s="14" t="s">
        <v>53</v>
      </c>
      <c r="J398" s="14" t="s">
        <v>493</v>
      </c>
      <c r="K398" s="14" t="s">
        <v>494</v>
      </c>
      <c r="L398" s="14" t="s">
        <v>415</v>
      </c>
      <c r="M398" s="14" t="s">
        <v>397</v>
      </c>
      <c r="N398" s="14" t="s">
        <v>416</v>
      </c>
      <c r="O398" s="14" t="s">
        <v>417</v>
      </c>
      <c r="P398" s="14" t="s">
        <v>495</v>
      </c>
      <c r="Q398" s="14" t="s">
        <v>496</v>
      </c>
      <c r="R398" s="14" t="s">
        <v>409</v>
      </c>
      <c r="S398" s="14" t="s">
        <v>410</v>
      </c>
      <c r="T398" s="14" t="s">
        <v>900</v>
      </c>
      <c r="U398" s="14" t="s">
        <v>901</v>
      </c>
      <c r="V398" s="15"/>
      <c r="W398" s="15"/>
      <c r="X398" s="16">
        <v>4144</v>
      </c>
    </row>
    <row r="399" spans="1:24" ht="17.100000000000001" hidden="1" customHeight="1" x14ac:dyDescent="0.25">
      <c r="A399" s="14" t="s">
        <v>393</v>
      </c>
      <c r="B399" s="14" t="s">
        <v>394</v>
      </c>
      <c r="C399" s="14" t="s">
        <v>979</v>
      </c>
      <c r="D399" s="14" t="s">
        <v>980</v>
      </c>
      <c r="E399" s="14" t="s">
        <v>1267</v>
      </c>
      <c r="F399" s="14" t="s">
        <v>1244</v>
      </c>
      <c r="G399" s="14" t="s">
        <v>401</v>
      </c>
      <c r="H399" s="14" t="s">
        <v>402</v>
      </c>
      <c r="I399" s="14" t="s">
        <v>135</v>
      </c>
      <c r="J399" s="14" t="s">
        <v>638</v>
      </c>
      <c r="K399" s="14" t="s">
        <v>639</v>
      </c>
      <c r="L399" s="14" t="s">
        <v>511</v>
      </c>
      <c r="M399" s="14" t="s">
        <v>397</v>
      </c>
      <c r="N399" s="14" t="s">
        <v>104</v>
      </c>
      <c r="O399" s="14" t="s">
        <v>512</v>
      </c>
      <c r="P399" s="14" t="s">
        <v>640</v>
      </c>
      <c r="Q399" s="14" t="s">
        <v>641</v>
      </c>
      <c r="R399" s="14" t="s">
        <v>409</v>
      </c>
      <c r="S399" s="14" t="s">
        <v>410</v>
      </c>
      <c r="T399" s="14" t="s">
        <v>900</v>
      </c>
      <c r="U399" s="14" t="s">
        <v>901</v>
      </c>
      <c r="V399" s="15"/>
      <c r="W399" s="15"/>
      <c r="X399" s="16">
        <v>5250</v>
      </c>
    </row>
    <row r="400" spans="1:24" ht="17.100000000000001" hidden="1" customHeight="1" x14ac:dyDescent="0.25">
      <c r="A400" s="14" t="s">
        <v>393</v>
      </c>
      <c r="B400" s="14" t="s">
        <v>394</v>
      </c>
      <c r="C400" s="14" t="s">
        <v>979</v>
      </c>
      <c r="D400" s="14" t="s">
        <v>980</v>
      </c>
      <c r="E400" s="14" t="s">
        <v>1267</v>
      </c>
      <c r="F400" s="14" t="s">
        <v>1244</v>
      </c>
      <c r="G400" s="14" t="s">
        <v>401</v>
      </c>
      <c r="H400" s="14" t="s">
        <v>402</v>
      </c>
      <c r="I400" s="14" t="s">
        <v>102</v>
      </c>
      <c r="J400" s="14" t="s">
        <v>514</v>
      </c>
      <c r="K400" s="14" t="s">
        <v>515</v>
      </c>
      <c r="L400" s="14" t="s">
        <v>516</v>
      </c>
      <c r="M400" s="14" t="s">
        <v>397</v>
      </c>
      <c r="N400" s="14" t="s">
        <v>102</v>
      </c>
      <c r="O400" s="14" t="s">
        <v>517</v>
      </c>
      <c r="P400" s="14" t="s">
        <v>518</v>
      </c>
      <c r="Q400" s="14" t="s">
        <v>519</v>
      </c>
      <c r="R400" s="14" t="s">
        <v>409</v>
      </c>
      <c r="S400" s="14" t="s">
        <v>410</v>
      </c>
      <c r="T400" s="14" t="s">
        <v>900</v>
      </c>
      <c r="U400" s="14" t="s">
        <v>901</v>
      </c>
      <c r="V400" s="15"/>
      <c r="W400" s="15"/>
      <c r="X400" s="16">
        <v>168</v>
      </c>
    </row>
    <row r="401" spans="1:24" ht="17.100000000000001" hidden="1" customHeight="1" x14ac:dyDescent="0.25">
      <c r="A401" s="14" t="s">
        <v>393</v>
      </c>
      <c r="B401" s="14" t="s">
        <v>394</v>
      </c>
      <c r="C401" s="14" t="s">
        <v>979</v>
      </c>
      <c r="D401" s="14" t="s">
        <v>980</v>
      </c>
      <c r="E401" s="14" t="s">
        <v>1267</v>
      </c>
      <c r="F401" s="14" t="s">
        <v>1244</v>
      </c>
      <c r="G401" s="14" t="s">
        <v>401</v>
      </c>
      <c r="H401" s="14" t="s">
        <v>402</v>
      </c>
      <c r="I401" s="14" t="s">
        <v>520</v>
      </c>
      <c r="J401" s="14" t="s">
        <v>514</v>
      </c>
      <c r="K401" s="14" t="s">
        <v>515</v>
      </c>
      <c r="L401" s="14" t="s">
        <v>516</v>
      </c>
      <c r="M401" s="14" t="s">
        <v>400</v>
      </c>
      <c r="N401" s="14" t="s">
        <v>102</v>
      </c>
      <c r="O401" s="14" t="s">
        <v>517</v>
      </c>
      <c r="P401" s="14" t="s">
        <v>518</v>
      </c>
      <c r="Q401" s="14" t="s">
        <v>519</v>
      </c>
      <c r="R401" s="14" t="s">
        <v>409</v>
      </c>
      <c r="S401" s="14" t="s">
        <v>410</v>
      </c>
      <c r="T401" s="14" t="s">
        <v>900</v>
      </c>
      <c r="U401" s="14" t="s">
        <v>901</v>
      </c>
      <c r="V401" s="15"/>
      <c r="W401" s="15"/>
      <c r="X401" s="16">
        <v>280</v>
      </c>
    </row>
    <row r="402" spans="1:24" ht="17.100000000000001" hidden="1" customHeight="1" x14ac:dyDescent="0.25">
      <c r="A402" s="14" t="s">
        <v>393</v>
      </c>
      <c r="B402" s="14" t="s">
        <v>394</v>
      </c>
      <c r="C402" s="14" t="s">
        <v>979</v>
      </c>
      <c r="D402" s="14" t="s">
        <v>980</v>
      </c>
      <c r="E402" s="14" t="s">
        <v>1267</v>
      </c>
      <c r="F402" s="14" t="s">
        <v>1244</v>
      </c>
      <c r="G402" s="14" t="s">
        <v>401</v>
      </c>
      <c r="H402" s="14" t="s">
        <v>402</v>
      </c>
      <c r="I402" s="14" t="s">
        <v>117</v>
      </c>
      <c r="J402" s="14" t="s">
        <v>703</v>
      </c>
      <c r="K402" s="14" t="s">
        <v>704</v>
      </c>
      <c r="L402" s="14" t="s">
        <v>705</v>
      </c>
      <c r="M402" s="14" t="s">
        <v>397</v>
      </c>
      <c r="N402" s="14" t="s">
        <v>117</v>
      </c>
      <c r="O402" s="14" t="s">
        <v>706</v>
      </c>
      <c r="P402" s="14" t="s">
        <v>707</v>
      </c>
      <c r="Q402" s="14" t="s">
        <v>708</v>
      </c>
      <c r="R402" s="14" t="s">
        <v>409</v>
      </c>
      <c r="S402" s="14" t="s">
        <v>410</v>
      </c>
      <c r="T402" s="14" t="s">
        <v>900</v>
      </c>
      <c r="U402" s="14" t="s">
        <v>901</v>
      </c>
      <c r="V402" s="15"/>
      <c r="W402" s="15"/>
      <c r="X402" s="16">
        <v>144</v>
      </c>
    </row>
    <row r="403" spans="1:24" ht="17.100000000000001" hidden="1" customHeight="1" x14ac:dyDescent="0.25">
      <c r="A403" s="14" t="s">
        <v>393</v>
      </c>
      <c r="B403" s="14" t="s">
        <v>394</v>
      </c>
      <c r="C403" s="14" t="s">
        <v>979</v>
      </c>
      <c r="D403" s="14" t="s">
        <v>980</v>
      </c>
      <c r="E403" s="14" t="s">
        <v>1267</v>
      </c>
      <c r="F403" s="14" t="s">
        <v>1244</v>
      </c>
      <c r="G403" s="14" t="s">
        <v>401</v>
      </c>
      <c r="H403" s="14" t="s">
        <v>402</v>
      </c>
      <c r="I403" s="14" t="s">
        <v>610</v>
      </c>
      <c r="J403" s="14" t="s">
        <v>611</v>
      </c>
      <c r="K403" s="14" t="s">
        <v>612</v>
      </c>
      <c r="L403" s="14" t="s">
        <v>466</v>
      </c>
      <c r="M403" s="14" t="s">
        <v>397</v>
      </c>
      <c r="N403" s="14" t="s">
        <v>107</v>
      </c>
      <c r="O403" s="14" t="s">
        <v>467</v>
      </c>
      <c r="P403" s="14" t="s">
        <v>113</v>
      </c>
      <c r="Q403" s="14" t="s">
        <v>613</v>
      </c>
      <c r="R403" s="14" t="s">
        <v>409</v>
      </c>
      <c r="S403" s="14" t="s">
        <v>410</v>
      </c>
      <c r="T403" s="14" t="s">
        <v>900</v>
      </c>
      <c r="U403" s="14" t="s">
        <v>901</v>
      </c>
      <c r="V403" s="15"/>
      <c r="W403" s="15"/>
      <c r="X403" s="16">
        <v>450</v>
      </c>
    </row>
    <row r="404" spans="1:24" ht="17.100000000000001" hidden="1" customHeight="1" x14ac:dyDescent="0.25">
      <c r="A404" s="14" t="s">
        <v>393</v>
      </c>
      <c r="B404" s="14" t="s">
        <v>394</v>
      </c>
      <c r="C404" s="14" t="s">
        <v>979</v>
      </c>
      <c r="D404" s="14" t="s">
        <v>980</v>
      </c>
      <c r="E404" s="14" t="s">
        <v>1267</v>
      </c>
      <c r="F404" s="14" t="s">
        <v>1244</v>
      </c>
      <c r="G404" s="14" t="s">
        <v>401</v>
      </c>
      <c r="H404" s="14" t="s">
        <v>402</v>
      </c>
      <c r="I404" s="14" t="s">
        <v>111</v>
      </c>
      <c r="J404" s="14" t="s">
        <v>547</v>
      </c>
      <c r="K404" s="14" t="s">
        <v>548</v>
      </c>
      <c r="L404" s="14" t="s">
        <v>549</v>
      </c>
      <c r="M404" s="14" t="s">
        <v>397</v>
      </c>
      <c r="N404" s="14" t="s">
        <v>111</v>
      </c>
      <c r="O404" s="14" t="s">
        <v>550</v>
      </c>
      <c r="P404" s="14" t="s">
        <v>551</v>
      </c>
      <c r="Q404" s="14" t="s">
        <v>552</v>
      </c>
      <c r="R404" s="14" t="s">
        <v>409</v>
      </c>
      <c r="S404" s="14" t="s">
        <v>410</v>
      </c>
      <c r="T404" s="14" t="s">
        <v>900</v>
      </c>
      <c r="U404" s="14" t="s">
        <v>901</v>
      </c>
      <c r="V404" s="15"/>
      <c r="W404" s="15"/>
      <c r="X404" s="16">
        <v>4180</v>
      </c>
    </row>
    <row r="405" spans="1:24" ht="17.100000000000001" hidden="1" customHeight="1" x14ac:dyDescent="0.25">
      <c r="A405" s="14" t="s">
        <v>393</v>
      </c>
      <c r="B405" s="14" t="s">
        <v>394</v>
      </c>
      <c r="C405" s="14" t="s">
        <v>979</v>
      </c>
      <c r="D405" s="14" t="s">
        <v>980</v>
      </c>
      <c r="E405" s="14" t="s">
        <v>1267</v>
      </c>
      <c r="F405" s="14" t="s">
        <v>1244</v>
      </c>
      <c r="G405" s="14" t="s">
        <v>401</v>
      </c>
      <c r="H405" s="14" t="s">
        <v>402</v>
      </c>
      <c r="I405" s="14" t="s">
        <v>131</v>
      </c>
      <c r="J405" s="14" t="s">
        <v>1084</v>
      </c>
      <c r="K405" s="14" t="s">
        <v>1085</v>
      </c>
      <c r="L405" s="14" t="s">
        <v>1086</v>
      </c>
      <c r="M405" s="14" t="s">
        <v>397</v>
      </c>
      <c r="N405" s="14" t="s">
        <v>131</v>
      </c>
      <c r="O405" s="14" t="s">
        <v>1087</v>
      </c>
      <c r="P405" s="14" t="s">
        <v>1088</v>
      </c>
      <c r="Q405" s="14" t="s">
        <v>1089</v>
      </c>
      <c r="R405" s="14" t="s">
        <v>409</v>
      </c>
      <c r="S405" s="14" t="s">
        <v>410</v>
      </c>
      <c r="T405" s="14" t="s">
        <v>900</v>
      </c>
      <c r="U405" s="14" t="s">
        <v>901</v>
      </c>
      <c r="V405" s="15"/>
      <c r="W405" s="15"/>
      <c r="X405" s="16">
        <v>984</v>
      </c>
    </row>
    <row r="406" spans="1:24" ht="17.100000000000001" hidden="1" customHeight="1" x14ac:dyDescent="0.25">
      <c r="A406" s="14" t="s">
        <v>393</v>
      </c>
      <c r="B406" s="14" t="s">
        <v>394</v>
      </c>
      <c r="C406" s="14" t="s">
        <v>979</v>
      </c>
      <c r="D406" s="14" t="s">
        <v>980</v>
      </c>
      <c r="E406" s="14" t="s">
        <v>1267</v>
      </c>
      <c r="F406" s="14" t="s">
        <v>1244</v>
      </c>
      <c r="G406" s="14" t="s">
        <v>425</v>
      </c>
      <c r="H406" s="14" t="s">
        <v>426</v>
      </c>
      <c r="I406" s="14" t="s">
        <v>47</v>
      </c>
      <c r="J406" s="14" t="s">
        <v>891</v>
      </c>
      <c r="K406" s="14" t="s">
        <v>892</v>
      </c>
      <c r="L406" s="14" t="s">
        <v>893</v>
      </c>
      <c r="M406" s="14" t="s">
        <v>412</v>
      </c>
      <c r="N406" s="14" t="s">
        <v>75</v>
      </c>
      <c r="O406" s="14" t="s">
        <v>894</v>
      </c>
      <c r="P406" s="14" t="s">
        <v>895</v>
      </c>
      <c r="Q406" s="14" t="s">
        <v>896</v>
      </c>
      <c r="R406" s="14" t="s">
        <v>409</v>
      </c>
      <c r="S406" s="14" t="s">
        <v>410</v>
      </c>
      <c r="T406" s="14" t="s">
        <v>900</v>
      </c>
      <c r="U406" s="14" t="s">
        <v>901</v>
      </c>
      <c r="V406" s="15"/>
      <c r="W406" s="15"/>
      <c r="X406" s="16">
        <v>1550</v>
      </c>
    </row>
    <row r="407" spans="1:24" ht="17.100000000000001" hidden="1" customHeight="1" x14ac:dyDescent="0.25">
      <c r="A407" s="14" t="s">
        <v>393</v>
      </c>
      <c r="B407" s="14" t="s">
        <v>394</v>
      </c>
      <c r="C407" s="14" t="s">
        <v>979</v>
      </c>
      <c r="D407" s="14" t="s">
        <v>980</v>
      </c>
      <c r="E407" s="14" t="s">
        <v>1267</v>
      </c>
      <c r="F407" s="14" t="s">
        <v>1244</v>
      </c>
      <c r="G407" s="14" t="s">
        <v>425</v>
      </c>
      <c r="H407" s="14" t="s">
        <v>426</v>
      </c>
      <c r="I407" s="14" t="s">
        <v>897</v>
      </c>
      <c r="J407" s="14" t="s">
        <v>891</v>
      </c>
      <c r="K407" s="14" t="s">
        <v>892</v>
      </c>
      <c r="L407" s="14" t="s">
        <v>893</v>
      </c>
      <c r="M407" s="14" t="s">
        <v>412</v>
      </c>
      <c r="N407" s="14" t="s">
        <v>75</v>
      </c>
      <c r="O407" s="14" t="s">
        <v>894</v>
      </c>
      <c r="P407" s="14" t="s">
        <v>895</v>
      </c>
      <c r="Q407" s="14" t="s">
        <v>896</v>
      </c>
      <c r="R407" s="14" t="s">
        <v>409</v>
      </c>
      <c r="S407" s="14" t="s">
        <v>410</v>
      </c>
      <c r="T407" s="14" t="s">
        <v>900</v>
      </c>
      <c r="U407" s="14" t="s">
        <v>901</v>
      </c>
      <c r="V407" s="15"/>
      <c r="W407" s="15"/>
      <c r="X407" s="16">
        <v>407</v>
      </c>
    </row>
    <row r="408" spans="1:24" ht="17.100000000000001" hidden="1" customHeight="1" x14ac:dyDescent="0.25">
      <c r="A408" s="14" t="s">
        <v>393</v>
      </c>
      <c r="B408" s="14" t="s">
        <v>394</v>
      </c>
      <c r="C408" s="14" t="s">
        <v>979</v>
      </c>
      <c r="D408" s="14" t="s">
        <v>980</v>
      </c>
      <c r="E408" s="14" t="s">
        <v>1267</v>
      </c>
      <c r="F408" s="14" t="s">
        <v>1244</v>
      </c>
      <c r="G408" s="14" t="s">
        <v>433</v>
      </c>
      <c r="H408" s="14" t="s">
        <v>434</v>
      </c>
      <c r="I408" s="14" t="s">
        <v>435</v>
      </c>
      <c r="J408" s="14" t="s">
        <v>436</v>
      </c>
      <c r="K408" s="14" t="s">
        <v>437</v>
      </c>
      <c r="L408" s="14" t="s">
        <v>438</v>
      </c>
      <c r="M408" s="14" t="s">
        <v>412</v>
      </c>
      <c r="N408" s="14" t="s">
        <v>150</v>
      </c>
      <c r="O408" s="14" t="s">
        <v>439</v>
      </c>
      <c r="P408" s="14" t="s">
        <v>440</v>
      </c>
      <c r="Q408" s="14" t="s">
        <v>441</v>
      </c>
      <c r="R408" s="14" t="s">
        <v>409</v>
      </c>
      <c r="S408" s="14" t="s">
        <v>410</v>
      </c>
      <c r="T408" s="14" t="s">
        <v>900</v>
      </c>
      <c r="U408" s="14" t="s">
        <v>901</v>
      </c>
      <c r="V408" s="15"/>
      <c r="W408" s="15"/>
      <c r="X408" s="16">
        <v>1300</v>
      </c>
    </row>
    <row r="409" spans="1:24" ht="17.100000000000001" hidden="1" customHeight="1" x14ac:dyDescent="0.25">
      <c r="A409" s="14" t="s">
        <v>393</v>
      </c>
      <c r="B409" s="14" t="s">
        <v>394</v>
      </c>
      <c r="C409" s="14" t="s">
        <v>979</v>
      </c>
      <c r="D409" s="14" t="s">
        <v>980</v>
      </c>
      <c r="E409" s="14" t="s">
        <v>1267</v>
      </c>
      <c r="F409" s="14" t="s">
        <v>1244</v>
      </c>
      <c r="G409" s="14" t="s">
        <v>433</v>
      </c>
      <c r="H409" s="14" t="s">
        <v>434</v>
      </c>
      <c r="I409" s="14" t="s">
        <v>614</v>
      </c>
      <c r="J409" s="14" t="s">
        <v>615</v>
      </c>
      <c r="K409" s="14" t="s">
        <v>616</v>
      </c>
      <c r="L409" s="14" t="s">
        <v>617</v>
      </c>
      <c r="M409" s="14" t="s">
        <v>412</v>
      </c>
      <c r="N409" s="14" t="s">
        <v>152</v>
      </c>
      <c r="O409" s="14" t="s">
        <v>618</v>
      </c>
      <c r="P409" s="14" t="s">
        <v>619</v>
      </c>
      <c r="Q409" s="14" t="s">
        <v>620</v>
      </c>
      <c r="R409" s="14" t="s">
        <v>409</v>
      </c>
      <c r="S409" s="14" t="s">
        <v>410</v>
      </c>
      <c r="T409" s="14" t="s">
        <v>900</v>
      </c>
      <c r="U409" s="14" t="s">
        <v>901</v>
      </c>
      <c r="V409" s="15"/>
      <c r="W409" s="15"/>
      <c r="X409" s="16">
        <v>1730</v>
      </c>
    </row>
    <row r="410" spans="1:24" ht="17.100000000000001" hidden="1" customHeight="1" x14ac:dyDescent="0.25">
      <c r="A410" s="14" t="s">
        <v>393</v>
      </c>
      <c r="B410" s="14" t="s">
        <v>394</v>
      </c>
      <c r="C410" s="14" t="s">
        <v>1268</v>
      </c>
      <c r="D410" s="14" t="s">
        <v>1269</v>
      </c>
      <c r="E410" s="14" t="s">
        <v>1270</v>
      </c>
      <c r="F410" s="14" t="s">
        <v>1242</v>
      </c>
      <c r="G410" s="14" t="s">
        <v>711</v>
      </c>
      <c r="H410" s="14" t="s">
        <v>712</v>
      </c>
      <c r="I410" s="14" t="s">
        <v>713</v>
      </c>
      <c r="J410" s="14" t="s">
        <v>714</v>
      </c>
      <c r="K410" s="14" t="s">
        <v>715</v>
      </c>
      <c r="L410" s="14" t="s">
        <v>716</v>
      </c>
      <c r="M410" s="14" t="s">
        <v>397</v>
      </c>
      <c r="N410" s="14" t="s">
        <v>118</v>
      </c>
      <c r="O410" s="14" t="s">
        <v>717</v>
      </c>
      <c r="P410" s="14" t="s">
        <v>718</v>
      </c>
      <c r="Q410" s="14" t="s">
        <v>719</v>
      </c>
      <c r="R410" s="14" t="s">
        <v>409</v>
      </c>
      <c r="S410" s="14" t="s">
        <v>410</v>
      </c>
      <c r="T410" s="14" t="s">
        <v>630</v>
      </c>
      <c r="U410" s="14" t="s">
        <v>631</v>
      </c>
      <c r="V410" s="15"/>
      <c r="W410" s="15"/>
      <c r="X410" s="16">
        <v>286.08499999999998</v>
      </c>
    </row>
    <row r="411" spans="1:24" ht="17.100000000000001" hidden="1" customHeight="1" x14ac:dyDescent="0.25">
      <c r="A411" s="14" t="s">
        <v>393</v>
      </c>
      <c r="B411" s="14" t="s">
        <v>394</v>
      </c>
      <c r="C411" s="14" t="s">
        <v>1268</v>
      </c>
      <c r="D411" s="14" t="s">
        <v>1269</v>
      </c>
      <c r="E411" s="14" t="s">
        <v>1270</v>
      </c>
      <c r="F411" s="14" t="s">
        <v>1242</v>
      </c>
      <c r="G411" s="14" t="s">
        <v>401</v>
      </c>
      <c r="H411" s="14" t="s">
        <v>402</v>
      </c>
      <c r="I411" s="14" t="s">
        <v>31</v>
      </c>
      <c r="J411" s="14" t="s">
        <v>474</v>
      </c>
      <c r="K411" s="14" t="s">
        <v>475</v>
      </c>
      <c r="L411" s="14" t="s">
        <v>476</v>
      </c>
      <c r="M411" s="14" t="s">
        <v>397</v>
      </c>
      <c r="N411" s="14" t="s">
        <v>31</v>
      </c>
      <c r="O411" s="14" t="s">
        <v>477</v>
      </c>
      <c r="P411" s="14" t="s">
        <v>478</v>
      </c>
      <c r="Q411" s="14" t="s">
        <v>479</v>
      </c>
      <c r="R411" s="14" t="s">
        <v>409</v>
      </c>
      <c r="S411" s="14" t="s">
        <v>410</v>
      </c>
      <c r="T411" s="14" t="s">
        <v>630</v>
      </c>
      <c r="U411" s="14" t="s">
        <v>631</v>
      </c>
      <c r="V411" s="15"/>
      <c r="W411" s="15"/>
      <c r="X411" s="16">
        <v>2863</v>
      </c>
    </row>
    <row r="412" spans="1:24" ht="17.100000000000001" hidden="1" customHeight="1" x14ac:dyDescent="0.25">
      <c r="A412" s="14" t="s">
        <v>393</v>
      </c>
      <c r="B412" s="14" t="s">
        <v>394</v>
      </c>
      <c r="C412" s="14" t="s">
        <v>1268</v>
      </c>
      <c r="D412" s="14" t="s">
        <v>1269</v>
      </c>
      <c r="E412" s="14" t="s">
        <v>1270</v>
      </c>
      <c r="F412" s="14" t="s">
        <v>1242</v>
      </c>
      <c r="G412" s="14" t="s">
        <v>401</v>
      </c>
      <c r="H412" s="14" t="s">
        <v>402</v>
      </c>
      <c r="I412" s="14" t="s">
        <v>52</v>
      </c>
      <c r="J412" s="14" t="s">
        <v>487</v>
      </c>
      <c r="K412" s="14" t="s">
        <v>488</v>
      </c>
      <c r="L412" s="14" t="s">
        <v>489</v>
      </c>
      <c r="M412" s="14" t="s">
        <v>397</v>
      </c>
      <c r="N412" s="14" t="s">
        <v>52</v>
      </c>
      <c r="O412" s="14" t="s">
        <v>490</v>
      </c>
      <c r="P412" s="14" t="s">
        <v>491</v>
      </c>
      <c r="Q412" s="14" t="s">
        <v>492</v>
      </c>
      <c r="R412" s="14" t="s">
        <v>409</v>
      </c>
      <c r="S412" s="14" t="s">
        <v>410</v>
      </c>
      <c r="T412" s="14" t="s">
        <v>630</v>
      </c>
      <c r="U412" s="14" t="s">
        <v>631</v>
      </c>
      <c r="V412" s="15"/>
      <c r="W412" s="15"/>
      <c r="X412" s="16">
        <v>595</v>
      </c>
    </row>
    <row r="413" spans="1:24" ht="17.100000000000001" hidden="1" customHeight="1" x14ac:dyDescent="0.25">
      <c r="A413" s="14" t="s">
        <v>393</v>
      </c>
      <c r="B413" s="14" t="s">
        <v>394</v>
      </c>
      <c r="C413" s="14" t="s">
        <v>1268</v>
      </c>
      <c r="D413" s="14" t="s">
        <v>1269</v>
      </c>
      <c r="E413" s="14" t="s">
        <v>1270</v>
      </c>
      <c r="F413" s="14" t="s">
        <v>1242</v>
      </c>
      <c r="G413" s="14" t="s">
        <v>401</v>
      </c>
      <c r="H413" s="14" t="s">
        <v>402</v>
      </c>
      <c r="I413" s="14" t="s">
        <v>102</v>
      </c>
      <c r="J413" s="14" t="s">
        <v>514</v>
      </c>
      <c r="K413" s="14" t="s">
        <v>515</v>
      </c>
      <c r="L413" s="14" t="s">
        <v>516</v>
      </c>
      <c r="M413" s="14" t="s">
        <v>397</v>
      </c>
      <c r="N413" s="14" t="s">
        <v>102</v>
      </c>
      <c r="O413" s="14" t="s">
        <v>517</v>
      </c>
      <c r="P413" s="14" t="s">
        <v>518</v>
      </c>
      <c r="Q413" s="14" t="s">
        <v>519</v>
      </c>
      <c r="R413" s="14" t="s">
        <v>409</v>
      </c>
      <c r="S413" s="14" t="s">
        <v>410</v>
      </c>
      <c r="T413" s="14" t="s">
        <v>630</v>
      </c>
      <c r="U413" s="14" t="s">
        <v>631</v>
      </c>
      <c r="V413" s="15"/>
      <c r="W413" s="15"/>
      <c r="X413" s="16">
        <v>200</v>
      </c>
    </row>
    <row r="414" spans="1:24" ht="17.100000000000001" hidden="1" customHeight="1" x14ac:dyDescent="0.25">
      <c r="A414" s="14" t="s">
        <v>393</v>
      </c>
      <c r="B414" s="14" t="s">
        <v>394</v>
      </c>
      <c r="C414" s="14" t="s">
        <v>1268</v>
      </c>
      <c r="D414" s="14" t="s">
        <v>1269</v>
      </c>
      <c r="E414" s="14" t="s">
        <v>1270</v>
      </c>
      <c r="F414" s="14" t="s">
        <v>1242</v>
      </c>
      <c r="G414" s="14" t="s">
        <v>401</v>
      </c>
      <c r="H414" s="14" t="s">
        <v>402</v>
      </c>
      <c r="I414" s="14" t="s">
        <v>520</v>
      </c>
      <c r="J414" s="14" t="s">
        <v>514</v>
      </c>
      <c r="K414" s="14" t="s">
        <v>515</v>
      </c>
      <c r="L414" s="14" t="s">
        <v>516</v>
      </c>
      <c r="M414" s="14" t="s">
        <v>400</v>
      </c>
      <c r="N414" s="14" t="s">
        <v>102</v>
      </c>
      <c r="O414" s="14" t="s">
        <v>517</v>
      </c>
      <c r="P414" s="14" t="s">
        <v>518</v>
      </c>
      <c r="Q414" s="14" t="s">
        <v>519</v>
      </c>
      <c r="R414" s="14" t="s">
        <v>409</v>
      </c>
      <c r="S414" s="14" t="s">
        <v>410</v>
      </c>
      <c r="T414" s="14" t="s">
        <v>630</v>
      </c>
      <c r="U414" s="14" t="s">
        <v>631</v>
      </c>
      <c r="V414" s="15"/>
      <c r="W414" s="15"/>
      <c r="X414" s="16">
        <v>432</v>
      </c>
    </row>
    <row r="415" spans="1:24" ht="17.100000000000001" hidden="1" customHeight="1" x14ac:dyDescent="0.25">
      <c r="A415" s="14" t="s">
        <v>393</v>
      </c>
      <c r="B415" s="14" t="s">
        <v>394</v>
      </c>
      <c r="C415" s="14" t="s">
        <v>1268</v>
      </c>
      <c r="D415" s="14" t="s">
        <v>1269</v>
      </c>
      <c r="E415" s="14" t="s">
        <v>1270</v>
      </c>
      <c r="F415" s="14" t="s">
        <v>1242</v>
      </c>
      <c r="G415" s="14" t="s">
        <v>401</v>
      </c>
      <c r="H415" s="14" t="s">
        <v>402</v>
      </c>
      <c r="I415" s="14" t="s">
        <v>533</v>
      </c>
      <c r="J415" s="14" t="s">
        <v>534</v>
      </c>
      <c r="K415" s="14" t="s">
        <v>535</v>
      </c>
      <c r="L415" s="14" t="s">
        <v>536</v>
      </c>
      <c r="M415" s="14" t="s">
        <v>397</v>
      </c>
      <c r="N415" s="14" t="s">
        <v>109</v>
      </c>
      <c r="O415" s="14" t="s">
        <v>537</v>
      </c>
      <c r="P415" s="14" t="s">
        <v>538</v>
      </c>
      <c r="Q415" s="14" t="s">
        <v>539</v>
      </c>
      <c r="R415" s="14" t="s">
        <v>409</v>
      </c>
      <c r="S415" s="14" t="s">
        <v>410</v>
      </c>
      <c r="T415" s="14" t="s">
        <v>630</v>
      </c>
      <c r="U415" s="14" t="s">
        <v>631</v>
      </c>
      <c r="V415" s="15"/>
      <c r="W415" s="15"/>
      <c r="X415" s="16">
        <v>290</v>
      </c>
    </row>
    <row r="416" spans="1:24" ht="17.100000000000001" hidden="1" customHeight="1" x14ac:dyDescent="0.25">
      <c r="A416" s="14" t="s">
        <v>393</v>
      </c>
      <c r="B416" s="14" t="s">
        <v>394</v>
      </c>
      <c r="C416" s="14" t="s">
        <v>1268</v>
      </c>
      <c r="D416" s="14" t="s">
        <v>1269</v>
      </c>
      <c r="E416" s="14" t="s">
        <v>1270</v>
      </c>
      <c r="F416" s="14" t="s">
        <v>1242</v>
      </c>
      <c r="G416" s="14" t="s">
        <v>401</v>
      </c>
      <c r="H416" s="14" t="s">
        <v>402</v>
      </c>
      <c r="I416" s="14" t="s">
        <v>114</v>
      </c>
      <c r="J416" s="14" t="s">
        <v>642</v>
      </c>
      <c r="K416" s="14" t="s">
        <v>643</v>
      </c>
      <c r="L416" s="14" t="s">
        <v>644</v>
      </c>
      <c r="M416" s="14" t="s">
        <v>397</v>
      </c>
      <c r="N416" s="14" t="s">
        <v>114</v>
      </c>
      <c r="O416" s="14" t="s">
        <v>645</v>
      </c>
      <c r="P416" s="14" t="s">
        <v>646</v>
      </c>
      <c r="Q416" s="14" t="s">
        <v>647</v>
      </c>
      <c r="R416" s="14" t="s">
        <v>409</v>
      </c>
      <c r="S416" s="14" t="s">
        <v>410</v>
      </c>
      <c r="T416" s="14" t="s">
        <v>630</v>
      </c>
      <c r="U416" s="14" t="s">
        <v>631</v>
      </c>
      <c r="V416" s="15"/>
      <c r="W416" s="15"/>
      <c r="X416" s="16">
        <v>30</v>
      </c>
    </row>
    <row r="417" spans="1:24" ht="17.100000000000001" hidden="1" customHeight="1" x14ac:dyDescent="0.25">
      <c r="A417" s="14" t="s">
        <v>393</v>
      </c>
      <c r="B417" s="14" t="s">
        <v>394</v>
      </c>
      <c r="C417" s="14" t="s">
        <v>1268</v>
      </c>
      <c r="D417" s="14" t="s">
        <v>1269</v>
      </c>
      <c r="E417" s="14" t="s">
        <v>1270</v>
      </c>
      <c r="F417" s="14" t="s">
        <v>1242</v>
      </c>
      <c r="G417" s="14" t="s">
        <v>401</v>
      </c>
      <c r="H417" s="14" t="s">
        <v>402</v>
      </c>
      <c r="I417" s="14" t="s">
        <v>111</v>
      </c>
      <c r="J417" s="14" t="s">
        <v>547</v>
      </c>
      <c r="K417" s="14" t="s">
        <v>548</v>
      </c>
      <c r="L417" s="14" t="s">
        <v>549</v>
      </c>
      <c r="M417" s="14" t="s">
        <v>397</v>
      </c>
      <c r="N417" s="14" t="s">
        <v>111</v>
      </c>
      <c r="O417" s="14" t="s">
        <v>550</v>
      </c>
      <c r="P417" s="14" t="s">
        <v>551</v>
      </c>
      <c r="Q417" s="14" t="s">
        <v>552</v>
      </c>
      <c r="R417" s="14" t="s">
        <v>409</v>
      </c>
      <c r="S417" s="14" t="s">
        <v>410</v>
      </c>
      <c r="T417" s="14" t="s">
        <v>630</v>
      </c>
      <c r="U417" s="14" t="s">
        <v>631</v>
      </c>
      <c r="V417" s="15"/>
      <c r="W417" s="15"/>
      <c r="X417" s="16">
        <v>657</v>
      </c>
    </row>
    <row r="418" spans="1:24" ht="17.100000000000001" hidden="1" customHeight="1" x14ac:dyDescent="0.25">
      <c r="A418" s="14" t="s">
        <v>393</v>
      </c>
      <c r="B418" s="14" t="s">
        <v>394</v>
      </c>
      <c r="C418" s="14" t="s">
        <v>1268</v>
      </c>
      <c r="D418" s="14" t="s">
        <v>1269</v>
      </c>
      <c r="E418" s="14" t="s">
        <v>1270</v>
      </c>
      <c r="F418" s="14" t="s">
        <v>1242</v>
      </c>
      <c r="G418" s="14" t="s">
        <v>425</v>
      </c>
      <c r="H418" s="14" t="s">
        <v>426</v>
      </c>
      <c r="I418" s="14" t="s">
        <v>45</v>
      </c>
      <c r="J418" s="14" t="s">
        <v>566</v>
      </c>
      <c r="K418" s="14" t="s">
        <v>567</v>
      </c>
      <c r="L418" s="14" t="s">
        <v>568</v>
      </c>
      <c r="M418" s="14" t="s">
        <v>412</v>
      </c>
      <c r="N418" s="14" t="s">
        <v>73</v>
      </c>
      <c r="O418" s="14" t="s">
        <v>569</v>
      </c>
      <c r="P418" s="14" t="s">
        <v>570</v>
      </c>
      <c r="Q418" s="14" t="s">
        <v>571</v>
      </c>
      <c r="R418" s="14" t="s">
        <v>409</v>
      </c>
      <c r="S418" s="14" t="s">
        <v>410</v>
      </c>
      <c r="T418" s="14" t="s">
        <v>630</v>
      </c>
      <c r="U418" s="14" t="s">
        <v>631</v>
      </c>
      <c r="V418" s="15"/>
      <c r="W418" s="15"/>
      <c r="X418" s="16">
        <v>199</v>
      </c>
    </row>
    <row r="419" spans="1:24" ht="17.100000000000001" hidden="1" customHeight="1" x14ac:dyDescent="0.25">
      <c r="A419" s="14" t="s">
        <v>393</v>
      </c>
      <c r="B419" s="14" t="s">
        <v>394</v>
      </c>
      <c r="C419" s="14" t="s">
        <v>1268</v>
      </c>
      <c r="D419" s="14" t="s">
        <v>1269</v>
      </c>
      <c r="E419" s="14" t="s">
        <v>1270</v>
      </c>
      <c r="F419" s="14" t="s">
        <v>1242</v>
      </c>
      <c r="G419" s="14" t="s">
        <v>425</v>
      </c>
      <c r="H419" s="14" t="s">
        <v>426</v>
      </c>
      <c r="I419" s="14" t="s">
        <v>54</v>
      </c>
      <c r="J419" s="14" t="s">
        <v>572</v>
      </c>
      <c r="K419" s="14" t="s">
        <v>573</v>
      </c>
      <c r="L419" s="14" t="s">
        <v>574</v>
      </c>
      <c r="M419" s="14" t="s">
        <v>412</v>
      </c>
      <c r="N419" s="14" t="s">
        <v>78</v>
      </c>
      <c r="O419" s="14" t="s">
        <v>575</v>
      </c>
      <c r="P419" s="14" t="s">
        <v>576</v>
      </c>
      <c r="Q419" s="14" t="s">
        <v>577</v>
      </c>
      <c r="R419" s="14" t="s">
        <v>409</v>
      </c>
      <c r="S419" s="14" t="s">
        <v>410</v>
      </c>
      <c r="T419" s="14" t="s">
        <v>630</v>
      </c>
      <c r="U419" s="14" t="s">
        <v>631</v>
      </c>
      <c r="V419" s="15"/>
      <c r="W419" s="15"/>
      <c r="X419" s="16">
        <v>1082</v>
      </c>
    </row>
    <row r="420" spans="1:24" ht="17.100000000000001" hidden="1" customHeight="1" x14ac:dyDescent="0.25">
      <c r="A420" s="14" t="s">
        <v>393</v>
      </c>
      <c r="B420" s="14" t="s">
        <v>394</v>
      </c>
      <c r="C420" s="14" t="s">
        <v>1268</v>
      </c>
      <c r="D420" s="14" t="s">
        <v>1269</v>
      </c>
      <c r="E420" s="14" t="s">
        <v>1270</v>
      </c>
      <c r="F420" s="14" t="s">
        <v>1242</v>
      </c>
      <c r="G420" s="14" t="s">
        <v>433</v>
      </c>
      <c r="H420" s="14" t="s">
        <v>434</v>
      </c>
      <c r="I420" s="14" t="s">
        <v>154</v>
      </c>
      <c r="J420" s="14" t="s">
        <v>1058</v>
      </c>
      <c r="K420" s="14" t="s">
        <v>1059</v>
      </c>
      <c r="L420" s="14" t="s">
        <v>1060</v>
      </c>
      <c r="M420" s="14" t="s">
        <v>397</v>
      </c>
      <c r="N420" s="14" t="s">
        <v>154</v>
      </c>
      <c r="O420" s="14" t="s">
        <v>1061</v>
      </c>
      <c r="P420" s="14" t="s">
        <v>1062</v>
      </c>
      <c r="Q420" s="14" t="s">
        <v>1063</v>
      </c>
      <c r="R420" s="14" t="s">
        <v>409</v>
      </c>
      <c r="S420" s="14" t="s">
        <v>410</v>
      </c>
      <c r="T420" s="14" t="s">
        <v>630</v>
      </c>
      <c r="U420" s="14" t="s">
        <v>631</v>
      </c>
      <c r="V420" s="15"/>
      <c r="W420" s="15"/>
      <c r="X420" s="16">
        <v>123.5</v>
      </c>
    </row>
    <row r="421" spans="1:24" ht="17.100000000000001" hidden="1" customHeight="1" x14ac:dyDescent="0.25">
      <c r="A421" s="14" t="s">
        <v>393</v>
      </c>
      <c r="B421" s="14" t="s">
        <v>394</v>
      </c>
      <c r="C421" s="14" t="s">
        <v>1268</v>
      </c>
      <c r="D421" s="14" t="s">
        <v>1269</v>
      </c>
      <c r="E421" s="14" t="s">
        <v>1270</v>
      </c>
      <c r="F421" s="14" t="s">
        <v>1242</v>
      </c>
      <c r="G421" s="14" t="s">
        <v>433</v>
      </c>
      <c r="H421" s="14" t="s">
        <v>434</v>
      </c>
      <c r="I421" s="14" t="s">
        <v>435</v>
      </c>
      <c r="J421" s="14" t="s">
        <v>436</v>
      </c>
      <c r="K421" s="14" t="s">
        <v>437</v>
      </c>
      <c r="L421" s="14" t="s">
        <v>438</v>
      </c>
      <c r="M421" s="14" t="s">
        <v>412</v>
      </c>
      <c r="N421" s="14" t="s">
        <v>150</v>
      </c>
      <c r="O421" s="14" t="s">
        <v>439</v>
      </c>
      <c r="P421" s="14" t="s">
        <v>440</v>
      </c>
      <c r="Q421" s="14" t="s">
        <v>441</v>
      </c>
      <c r="R421" s="14" t="s">
        <v>409</v>
      </c>
      <c r="S421" s="14" t="s">
        <v>410</v>
      </c>
      <c r="T421" s="14" t="s">
        <v>630</v>
      </c>
      <c r="U421" s="14" t="s">
        <v>631</v>
      </c>
      <c r="V421" s="15"/>
      <c r="W421" s="15"/>
      <c r="X421" s="16">
        <v>784</v>
      </c>
    </row>
    <row r="422" spans="1:24" ht="17.100000000000001" hidden="1" customHeight="1" x14ac:dyDescent="0.25">
      <c r="A422" s="14" t="s">
        <v>393</v>
      </c>
      <c r="B422" s="14" t="s">
        <v>394</v>
      </c>
      <c r="C422" s="14" t="s">
        <v>1268</v>
      </c>
      <c r="D422" s="14" t="s">
        <v>1269</v>
      </c>
      <c r="E422" s="14" t="s">
        <v>1270</v>
      </c>
      <c r="F422" s="14" t="s">
        <v>1242</v>
      </c>
      <c r="G422" s="14" t="s">
        <v>433</v>
      </c>
      <c r="H422" s="14" t="s">
        <v>434</v>
      </c>
      <c r="I422" s="14" t="s">
        <v>614</v>
      </c>
      <c r="J422" s="14" t="s">
        <v>615</v>
      </c>
      <c r="K422" s="14" t="s">
        <v>616</v>
      </c>
      <c r="L422" s="14" t="s">
        <v>617</v>
      </c>
      <c r="M422" s="14" t="s">
        <v>412</v>
      </c>
      <c r="N422" s="14" t="s">
        <v>152</v>
      </c>
      <c r="O422" s="14" t="s">
        <v>618</v>
      </c>
      <c r="P422" s="14" t="s">
        <v>619</v>
      </c>
      <c r="Q422" s="14" t="s">
        <v>620</v>
      </c>
      <c r="R422" s="14" t="s">
        <v>409</v>
      </c>
      <c r="S422" s="14" t="s">
        <v>410</v>
      </c>
      <c r="T422" s="14" t="s">
        <v>630</v>
      </c>
      <c r="U422" s="14" t="s">
        <v>631</v>
      </c>
      <c r="V422" s="15"/>
      <c r="W422" s="15"/>
      <c r="X422" s="16">
        <v>3490</v>
      </c>
    </row>
    <row r="423" spans="1:24" ht="17.100000000000001" hidden="1" customHeight="1" x14ac:dyDescent="0.25">
      <c r="A423" s="14" t="s">
        <v>393</v>
      </c>
      <c r="B423" s="14" t="s">
        <v>394</v>
      </c>
      <c r="C423" s="14" t="s">
        <v>981</v>
      </c>
      <c r="D423" s="14" t="s">
        <v>982</v>
      </c>
      <c r="E423" s="14" t="s">
        <v>1271</v>
      </c>
      <c r="F423" s="14" t="s">
        <v>1272</v>
      </c>
      <c r="G423" s="14" t="s">
        <v>401</v>
      </c>
      <c r="H423" s="14" t="s">
        <v>402</v>
      </c>
      <c r="I423" s="14" t="s">
        <v>102</v>
      </c>
      <c r="J423" s="14" t="s">
        <v>514</v>
      </c>
      <c r="K423" s="14" t="s">
        <v>515</v>
      </c>
      <c r="L423" s="14" t="s">
        <v>516</v>
      </c>
      <c r="M423" s="14" t="s">
        <v>397</v>
      </c>
      <c r="N423" s="14" t="s">
        <v>102</v>
      </c>
      <c r="O423" s="14" t="s">
        <v>517</v>
      </c>
      <c r="P423" s="14" t="s">
        <v>518</v>
      </c>
      <c r="Q423" s="14" t="s">
        <v>519</v>
      </c>
      <c r="R423" s="14" t="s">
        <v>409</v>
      </c>
      <c r="S423" s="14" t="s">
        <v>410</v>
      </c>
      <c r="T423" s="14" t="s">
        <v>650</v>
      </c>
      <c r="U423" s="14" t="s">
        <v>651</v>
      </c>
      <c r="V423" s="15">
        <v>56</v>
      </c>
      <c r="W423" s="15"/>
      <c r="X423" s="16">
        <v>56</v>
      </c>
    </row>
    <row r="424" spans="1:24" ht="17.100000000000001" hidden="1" customHeight="1" x14ac:dyDescent="0.25">
      <c r="A424" s="14" t="s">
        <v>393</v>
      </c>
      <c r="B424" s="14" t="s">
        <v>394</v>
      </c>
      <c r="C424" s="14" t="s">
        <v>981</v>
      </c>
      <c r="D424" s="14" t="s">
        <v>982</v>
      </c>
      <c r="E424" s="14" t="s">
        <v>1271</v>
      </c>
      <c r="F424" s="14" t="s">
        <v>1272</v>
      </c>
      <c r="G424" s="14" t="s">
        <v>401</v>
      </c>
      <c r="H424" s="14" t="s">
        <v>402</v>
      </c>
      <c r="I424" s="14" t="s">
        <v>520</v>
      </c>
      <c r="J424" s="14" t="s">
        <v>514</v>
      </c>
      <c r="K424" s="14" t="s">
        <v>515</v>
      </c>
      <c r="L424" s="14" t="s">
        <v>516</v>
      </c>
      <c r="M424" s="14" t="s">
        <v>400</v>
      </c>
      <c r="N424" s="14" t="s">
        <v>102</v>
      </c>
      <c r="O424" s="14" t="s">
        <v>517</v>
      </c>
      <c r="P424" s="14" t="s">
        <v>518</v>
      </c>
      <c r="Q424" s="14" t="s">
        <v>519</v>
      </c>
      <c r="R424" s="14" t="s">
        <v>409</v>
      </c>
      <c r="S424" s="14" t="s">
        <v>410</v>
      </c>
      <c r="T424" s="14" t="s">
        <v>650</v>
      </c>
      <c r="U424" s="14" t="s">
        <v>651</v>
      </c>
      <c r="V424" s="15">
        <v>224</v>
      </c>
      <c r="W424" s="15"/>
      <c r="X424" s="16">
        <v>224</v>
      </c>
    </row>
    <row r="425" spans="1:24" ht="17.100000000000001" hidden="1" customHeight="1" x14ac:dyDescent="0.25">
      <c r="A425" s="14" t="s">
        <v>393</v>
      </c>
      <c r="B425" s="14" t="s">
        <v>394</v>
      </c>
      <c r="C425" s="14" t="s">
        <v>981</v>
      </c>
      <c r="D425" s="14" t="s">
        <v>982</v>
      </c>
      <c r="E425" s="14" t="s">
        <v>1271</v>
      </c>
      <c r="F425" s="14" t="s">
        <v>1272</v>
      </c>
      <c r="G425" s="14" t="s">
        <v>425</v>
      </c>
      <c r="H425" s="14" t="s">
        <v>426</v>
      </c>
      <c r="I425" s="14" t="s">
        <v>39</v>
      </c>
      <c r="J425" s="14" t="s">
        <v>427</v>
      </c>
      <c r="K425" s="14" t="s">
        <v>428</v>
      </c>
      <c r="L425" s="14" t="s">
        <v>429</v>
      </c>
      <c r="M425" s="14" t="s">
        <v>412</v>
      </c>
      <c r="N425" s="14" t="s">
        <v>70</v>
      </c>
      <c r="O425" s="14" t="s">
        <v>430</v>
      </c>
      <c r="P425" s="14" t="s">
        <v>431</v>
      </c>
      <c r="Q425" s="14" t="s">
        <v>432</v>
      </c>
      <c r="R425" s="14" t="s">
        <v>409</v>
      </c>
      <c r="S425" s="14" t="s">
        <v>410</v>
      </c>
      <c r="T425" s="14" t="s">
        <v>650</v>
      </c>
      <c r="U425" s="14" t="s">
        <v>651</v>
      </c>
      <c r="V425" s="15">
        <v>2464</v>
      </c>
      <c r="W425" s="15"/>
      <c r="X425" s="16">
        <v>2464</v>
      </c>
    </row>
    <row r="426" spans="1:24" ht="17.100000000000001" hidden="1" customHeight="1" x14ac:dyDescent="0.25">
      <c r="A426" s="14" t="s">
        <v>393</v>
      </c>
      <c r="B426" s="14" t="s">
        <v>394</v>
      </c>
      <c r="C426" s="14" t="s">
        <v>981</v>
      </c>
      <c r="D426" s="14" t="s">
        <v>982</v>
      </c>
      <c r="E426" s="14" t="s">
        <v>1271</v>
      </c>
      <c r="F426" s="14" t="s">
        <v>1272</v>
      </c>
      <c r="G426" s="14" t="s">
        <v>591</v>
      </c>
      <c r="H426" s="14" t="s">
        <v>592</v>
      </c>
      <c r="I426" s="14" t="s">
        <v>46</v>
      </c>
      <c r="J426" s="14" t="s">
        <v>593</v>
      </c>
      <c r="K426" s="14" t="s">
        <v>594</v>
      </c>
      <c r="L426" s="14" t="s">
        <v>595</v>
      </c>
      <c r="M426" s="14" t="s">
        <v>397</v>
      </c>
      <c r="N426" s="14" t="s">
        <v>74</v>
      </c>
      <c r="O426" s="14" t="s">
        <v>596</v>
      </c>
      <c r="P426" s="14" t="s">
        <v>597</v>
      </c>
      <c r="Q426" s="14" t="s">
        <v>598</v>
      </c>
      <c r="R426" s="14" t="s">
        <v>409</v>
      </c>
      <c r="S426" s="14" t="s">
        <v>410</v>
      </c>
      <c r="T426" s="14" t="s">
        <v>650</v>
      </c>
      <c r="U426" s="14" t="s">
        <v>651</v>
      </c>
      <c r="V426" s="15">
        <v>1400</v>
      </c>
      <c r="W426" s="15"/>
      <c r="X426" s="16">
        <v>1400</v>
      </c>
    </row>
    <row r="427" spans="1:24" ht="17.100000000000001" hidden="1" customHeight="1" x14ac:dyDescent="0.25">
      <c r="A427" s="14" t="s">
        <v>393</v>
      </c>
      <c r="B427" s="14" t="s">
        <v>394</v>
      </c>
      <c r="C427" s="14" t="s">
        <v>1273</v>
      </c>
      <c r="D427" s="14" t="s">
        <v>1274</v>
      </c>
      <c r="E427" s="14" t="s">
        <v>1275</v>
      </c>
      <c r="F427" s="14" t="s">
        <v>1276</v>
      </c>
      <c r="G427" s="14" t="s">
        <v>401</v>
      </c>
      <c r="H427" s="14" t="s">
        <v>402</v>
      </c>
      <c r="I427" s="14" t="s">
        <v>31</v>
      </c>
      <c r="J427" s="14" t="s">
        <v>474</v>
      </c>
      <c r="K427" s="14" t="s">
        <v>475</v>
      </c>
      <c r="L427" s="14" t="s">
        <v>476</v>
      </c>
      <c r="M427" s="14" t="s">
        <v>397</v>
      </c>
      <c r="N427" s="14" t="s">
        <v>31</v>
      </c>
      <c r="O427" s="14" t="s">
        <v>477</v>
      </c>
      <c r="P427" s="14" t="s">
        <v>478</v>
      </c>
      <c r="Q427" s="14" t="s">
        <v>479</v>
      </c>
      <c r="R427" s="14" t="s">
        <v>409</v>
      </c>
      <c r="S427" s="14" t="s">
        <v>410</v>
      </c>
      <c r="T427" s="14" t="s">
        <v>1194</v>
      </c>
      <c r="U427" s="14" t="s">
        <v>1195</v>
      </c>
      <c r="V427" s="15"/>
      <c r="W427" s="15"/>
      <c r="X427" s="16">
        <v>4727</v>
      </c>
    </row>
    <row r="428" spans="1:24" ht="17.100000000000001" hidden="1" customHeight="1" x14ac:dyDescent="0.25">
      <c r="A428" s="14" t="s">
        <v>393</v>
      </c>
      <c r="B428" s="14" t="s">
        <v>394</v>
      </c>
      <c r="C428" s="14" t="s">
        <v>1273</v>
      </c>
      <c r="D428" s="14" t="s">
        <v>1274</v>
      </c>
      <c r="E428" s="14" t="s">
        <v>1275</v>
      </c>
      <c r="F428" s="14" t="s">
        <v>1276</v>
      </c>
      <c r="G428" s="14" t="s">
        <v>401</v>
      </c>
      <c r="H428" s="14" t="s">
        <v>402</v>
      </c>
      <c r="I428" s="14" t="s">
        <v>533</v>
      </c>
      <c r="J428" s="14" t="s">
        <v>534</v>
      </c>
      <c r="K428" s="14" t="s">
        <v>535</v>
      </c>
      <c r="L428" s="14" t="s">
        <v>536</v>
      </c>
      <c r="M428" s="14" t="s">
        <v>397</v>
      </c>
      <c r="N428" s="14" t="s">
        <v>109</v>
      </c>
      <c r="O428" s="14" t="s">
        <v>537</v>
      </c>
      <c r="P428" s="14" t="s">
        <v>538</v>
      </c>
      <c r="Q428" s="14" t="s">
        <v>539</v>
      </c>
      <c r="R428" s="14" t="s">
        <v>409</v>
      </c>
      <c r="S428" s="14" t="s">
        <v>410</v>
      </c>
      <c r="T428" s="14" t="s">
        <v>1194</v>
      </c>
      <c r="U428" s="14" t="s">
        <v>1195</v>
      </c>
      <c r="V428" s="15"/>
      <c r="W428" s="15"/>
      <c r="X428" s="16">
        <v>942</v>
      </c>
    </row>
    <row r="429" spans="1:24" ht="17.100000000000001" hidden="1" customHeight="1" x14ac:dyDescent="0.25">
      <c r="A429" s="14" t="s">
        <v>393</v>
      </c>
      <c r="B429" s="14" t="s">
        <v>394</v>
      </c>
      <c r="C429" s="14" t="s">
        <v>1273</v>
      </c>
      <c r="D429" s="14" t="s">
        <v>1274</v>
      </c>
      <c r="E429" s="14" t="s">
        <v>1275</v>
      </c>
      <c r="F429" s="14" t="s">
        <v>1276</v>
      </c>
      <c r="G429" s="14" t="s">
        <v>401</v>
      </c>
      <c r="H429" s="14" t="s">
        <v>402</v>
      </c>
      <c r="I429" s="14" t="s">
        <v>111</v>
      </c>
      <c r="J429" s="14" t="s">
        <v>547</v>
      </c>
      <c r="K429" s="14" t="s">
        <v>548</v>
      </c>
      <c r="L429" s="14" t="s">
        <v>549</v>
      </c>
      <c r="M429" s="14" t="s">
        <v>397</v>
      </c>
      <c r="N429" s="14" t="s">
        <v>111</v>
      </c>
      <c r="O429" s="14" t="s">
        <v>550</v>
      </c>
      <c r="P429" s="14" t="s">
        <v>551</v>
      </c>
      <c r="Q429" s="14" t="s">
        <v>552</v>
      </c>
      <c r="R429" s="14" t="s">
        <v>409</v>
      </c>
      <c r="S429" s="14" t="s">
        <v>410</v>
      </c>
      <c r="T429" s="14" t="s">
        <v>1194</v>
      </c>
      <c r="U429" s="14" t="s">
        <v>1195</v>
      </c>
      <c r="V429" s="15"/>
      <c r="W429" s="15"/>
      <c r="X429" s="16">
        <v>174</v>
      </c>
    </row>
    <row r="430" spans="1:24" ht="17.100000000000001" hidden="1" customHeight="1" x14ac:dyDescent="0.25">
      <c r="A430" s="14" t="s">
        <v>393</v>
      </c>
      <c r="B430" s="14" t="s">
        <v>394</v>
      </c>
      <c r="C430" s="14" t="s">
        <v>1273</v>
      </c>
      <c r="D430" s="14" t="s">
        <v>1274</v>
      </c>
      <c r="E430" s="14" t="s">
        <v>1275</v>
      </c>
      <c r="F430" s="14" t="s">
        <v>1276</v>
      </c>
      <c r="G430" s="14" t="s">
        <v>425</v>
      </c>
      <c r="H430" s="14" t="s">
        <v>426</v>
      </c>
      <c r="I430" s="14" t="s">
        <v>61</v>
      </c>
      <c r="J430" s="14" t="s">
        <v>585</v>
      </c>
      <c r="K430" s="14" t="s">
        <v>586</v>
      </c>
      <c r="L430" s="14" t="s">
        <v>587</v>
      </c>
      <c r="M430" s="14" t="s">
        <v>412</v>
      </c>
      <c r="N430" s="14" t="s">
        <v>83</v>
      </c>
      <c r="O430" s="14" t="s">
        <v>588</v>
      </c>
      <c r="P430" s="14" t="s">
        <v>589</v>
      </c>
      <c r="Q430" s="14" t="s">
        <v>590</v>
      </c>
      <c r="R430" s="14" t="s">
        <v>409</v>
      </c>
      <c r="S430" s="14" t="s">
        <v>410</v>
      </c>
      <c r="T430" s="14" t="s">
        <v>1194</v>
      </c>
      <c r="U430" s="14" t="s">
        <v>1195</v>
      </c>
      <c r="V430" s="15"/>
      <c r="W430" s="15"/>
      <c r="X430" s="16">
        <v>27</v>
      </c>
    </row>
    <row r="431" spans="1:24" ht="17.100000000000001" hidden="1" customHeight="1" x14ac:dyDescent="0.25">
      <c r="A431" s="14" t="s">
        <v>393</v>
      </c>
      <c r="B431" s="14" t="s">
        <v>394</v>
      </c>
      <c r="C431" s="14" t="s">
        <v>1273</v>
      </c>
      <c r="D431" s="14" t="s">
        <v>1274</v>
      </c>
      <c r="E431" s="14" t="s">
        <v>1275</v>
      </c>
      <c r="F431" s="14" t="s">
        <v>1276</v>
      </c>
      <c r="G431" s="14" t="s">
        <v>433</v>
      </c>
      <c r="H431" s="14" t="s">
        <v>434</v>
      </c>
      <c r="I431" s="14" t="s">
        <v>154</v>
      </c>
      <c r="J431" s="14" t="s">
        <v>1058</v>
      </c>
      <c r="K431" s="14" t="s">
        <v>1059</v>
      </c>
      <c r="L431" s="14" t="s">
        <v>1060</v>
      </c>
      <c r="M431" s="14" t="s">
        <v>397</v>
      </c>
      <c r="N431" s="14" t="s">
        <v>154</v>
      </c>
      <c r="O431" s="14" t="s">
        <v>1061</v>
      </c>
      <c r="P431" s="14" t="s">
        <v>1062</v>
      </c>
      <c r="Q431" s="14" t="s">
        <v>1063</v>
      </c>
      <c r="R431" s="14" t="s">
        <v>409</v>
      </c>
      <c r="S431" s="14" t="s">
        <v>410</v>
      </c>
      <c r="T431" s="14" t="s">
        <v>1194</v>
      </c>
      <c r="U431" s="14" t="s">
        <v>1195</v>
      </c>
      <c r="V431" s="15"/>
      <c r="W431" s="15"/>
      <c r="X431" s="16">
        <v>18</v>
      </c>
    </row>
    <row r="432" spans="1:24" ht="17.100000000000001" hidden="1" customHeight="1" x14ac:dyDescent="0.25">
      <c r="A432" s="14" t="s">
        <v>393</v>
      </c>
      <c r="B432" s="14" t="s">
        <v>394</v>
      </c>
      <c r="C432" s="14" t="s">
        <v>1273</v>
      </c>
      <c r="D432" s="14" t="s">
        <v>1274</v>
      </c>
      <c r="E432" s="14" t="s">
        <v>1275</v>
      </c>
      <c r="F432" s="14" t="s">
        <v>1276</v>
      </c>
      <c r="G432" s="14" t="s">
        <v>433</v>
      </c>
      <c r="H432" s="14" t="s">
        <v>434</v>
      </c>
      <c r="I432" s="14" t="s">
        <v>435</v>
      </c>
      <c r="J432" s="14" t="s">
        <v>436</v>
      </c>
      <c r="K432" s="14" t="s">
        <v>437</v>
      </c>
      <c r="L432" s="14" t="s">
        <v>438</v>
      </c>
      <c r="M432" s="14" t="s">
        <v>412</v>
      </c>
      <c r="N432" s="14" t="s">
        <v>150</v>
      </c>
      <c r="O432" s="14" t="s">
        <v>439</v>
      </c>
      <c r="P432" s="14" t="s">
        <v>440</v>
      </c>
      <c r="Q432" s="14" t="s">
        <v>441</v>
      </c>
      <c r="R432" s="14" t="s">
        <v>409</v>
      </c>
      <c r="S432" s="14" t="s">
        <v>410</v>
      </c>
      <c r="T432" s="14" t="s">
        <v>1194</v>
      </c>
      <c r="U432" s="14" t="s">
        <v>1195</v>
      </c>
      <c r="V432" s="15"/>
      <c r="W432" s="15"/>
      <c r="X432" s="16">
        <v>1064</v>
      </c>
    </row>
    <row r="433" spans="1:24" ht="17.100000000000001" hidden="1" customHeight="1" x14ac:dyDescent="0.25">
      <c r="A433" s="14" t="s">
        <v>393</v>
      </c>
      <c r="B433" s="14" t="s">
        <v>394</v>
      </c>
      <c r="C433" s="14" t="s">
        <v>983</v>
      </c>
      <c r="D433" s="14" t="s">
        <v>984</v>
      </c>
      <c r="E433" s="14" t="s">
        <v>1277</v>
      </c>
      <c r="F433" s="14" t="s">
        <v>1244</v>
      </c>
      <c r="G433" s="14" t="s">
        <v>401</v>
      </c>
      <c r="H433" s="14" t="s">
        <v>402</v>
      </c>
      <c r="I433" s="14" t="s">
        <v>31</v>
      </c>
      <c r="J433" s="14" t="s">
        <v>474</v>
      </c>
      <c r="K433" s="14" t="s">
        <v>475</v>
      </c>
      <c r="L433" s="14" t="s">
        <v>476</v>
      </c>
      <c r="M433" s="14" t="s">
        <v>397</v>
      </c>
      <c r="N433" s="14" t="s">
        <v>31</v>
      </c>
      <c r="O433" s="14" t="s">
        <v>477</v>
      </c>
      <c r="P433" s="14" t="s">
        <v>478</v>
      </c>
      <c r="Q433" s="14" t="s">
        <v>479</v>
      </c>
      <c r="R433" s="14" t="s">
        <v>409</v>
      </c>
      <c r="S433" s="14" t="s">
        <v>410</v>
      </c>
      <c r="T433" s="14" t="s">
        <v>900</v>
      </c>
      <c r="U433" s="14" t="s">
        <v>901</v>
      </c>
      <c r="V433" s="15"/>
      <c r="W433" s="15"/>
      <c r="X433" s="16">
        <v>2268</v>
      </c>
    </row>
    <row r="434" spans="1:24" ht="17.100000000000001" hidden="1" customHeight="1" x14ac:dyDescent="0.25">
      <c r="A434" s="14" t="s">
        <v>393</v>
      </c>
      <c r="B434" s="14" t="s">
        <v>394</v>
      </c>
      <c r="C434" s="14" t="s">
        <v>983</v>
      </c>
      <c r="D434" s="14" t="s">
        <v>984</v>
      </c>
      <c r="E434" s="14" t="s">
        <v>1277</v>
      </c>
      <c r="F434" s="14" t="s">
        <v>1244</v>
      </c>
      <c r="G434" s="14" t="s">
        <v>401</v>
      </c>
      <c r="H434" s="14" t="s">
        <v>402</v>
      </c>
      <c r="I434" s="14" t="s">
        <v>53</v>
      </c>
      <c r="J434" s="14" t="s">
        <v>493</v>
      </c>
      <c r="K434" s="14" t="s">
        <v>494</v>
      </c>
      <c r="L434" s="14" t="s">
        <v>415</v>
      </c>
      <c r="M434" s="14" t="s">
        <v>397</v>
      </c>
      <c r="N434" s="14" t="s">
        <v>416</v>
      </c>
      <c r="O434" s="14" t="s">
        <v>417</v>
      </c>
      <c r="P434" s="14" t="s">
        <v>495</v>
      </c>
      <c r="Q434" s="14" t="s">
        <v>496</v>
      </c>
      <c r="R434" s="14" t="s">
        <v>409</v>
      </c>
      <c r="S434" s="14" t="s">
        <v>410</v>
      </c>
      <c r="T434" s="14" t="s">
        <v>900</v>
      </c>
      <c r="U434" s="14" t="s">
        <v>901</v>
      </c>
      <c r="V434" s="15"/>
      <c r="W434" s="15"/>
      <c r="X434" s="16">
        <v>3192</v>
      </c>
    </row>
    <row r="435" spans="1:24" ht="17.100000000000001" hidden="1" customHeight="1" x14ac:dyDescent="0.25">
      <c r="A435" s="14" t="s">
        <v>393</v>
      </c>
      <c r="B435" s="14" t="s">
        <v>394</v>
      </c>
      <c r="C435" s="14" t="s">
        <v>983</v>
      </c>
      <c r="D435" s="14" t="s">
        <v>984</v>
      </c>
      <c r="E435" s="14" t="s">
        <v>1277</v>
      </c>
      <c r="F435" s="14" t="s">
        <v>1244</v>
      </c>
      <c r="G435" s="14" t="s">
        <v>401</v>
      </c>
      <c r="H435" s="14" t="s">
        <v>402</v>
      </c>
      <c r="I435" s="14" t="s">
        <v>135</v>
      </c>
      <c r="J435" s="14" t="s">
        <v>638</v>
      </c>
      <c r="K435" s="14" t="s">
        <v>639</v>
      </c>
      <c r="L435" s="14" t="s">
        <v>511</v>
      </c>
      <c r="M435" s="14" t="s">
        <v>397</v>
      </c>
      <c r="N435" s="14" t="s">
        <v>104</v>
      </c>
      <c r="O435" s="14" t="s">
        <v>512</v>
      </c>
      <c r="P435" s="14" t="s">
        <v>640</v>
      </c>
      <c r="Q435" s="14" t="s">
        <v>641</v>
      </c>
      <c r="R435" s="14" t="s">
        <v>409</v>
      </c>
      <c r="S435" s="14" t="s">
        <v>410</v>
      </c>
      <c r="T435" s="14" t="s">
        <v>900</v>
      </c>
      <c r="U435" s="14" t="s">
        <v>901</v>
      </c>
      <c r="V435" s="15"/>
      <c r="W435" s="15"/>
      <c r="X435" s="16">
        <v>952</v>
      </c>
    </row>
    <row r="436" spans="1:24" ht="17.100000000000001" hidden="1" customHeight="1" x14ac:dyDescent="0.25">
      <c r="A436" s="14" t="s">
        <v>393</v>
      </c>
      <c r="B436" s="14" t="s">
        <v>394</v>
      </c>
      <c r="C436" s="14" t="s">
        <v>983</v>
      </c>
      <c r="D436" s="14" t="s">
        <v>984</v>
      </c>
      <c r="E436" s="14" t="s">
        <v>1277</v>
      </c>
      <c r="F436" s="14" t="s">
        <v>1244</v>
      </c>
      <c r="G436" s="14" t="s">
        <v>401</v>
      </c>
      <c r="H436" s="14" t="s">
        <v>402</v>
      </c>
      <c r="I436" s="14" t="s">
        <v>102</v>
      </c>
      <c r="J436" s="14" t="s">
        <v>514</v>
      </c>
      <c r="K436" s="14" t="s">
        <v>515</v>
      </c>
      <c r="L436" s="14" t="s">
        <v>516</v>
      </c>
      <c r="M436" s="14" t="s">
        <v>397</v>
      </c>
      <c r="N436" s="14" t="s">
        <v>102</v>
      </c>
      <c r="O436" s="14" t="s">
        <v>517</v>
      </c>
      <c r="P436" s="14" t="s">
        <v>518</v>
      </c>
      <c r="Q436" s="14" t="s">
        <v>519</v>
      </c>
      <c r="R436" s="14" t="s">
        <v>409</v>
      </c>
      <c r="S436" s="14" t="s">
        <v>410</v>
      </c>
      <c r="T436" s="14" t="s">
        <v>900</v>
      </c>
      <c r="U436" s="14" t="s">
        <v>901</v>
      </c>
      <c r="V436" s="15"/>
      <c r="W436" s="15"/>
      <c r="X436" s="16">
        <v>72</v>
      </c>
    </row>
    <row r="437" spans="1:24" ht="17.100000000000001" hidden="1" customHeight="1" x14ac:dyDescent="0.25">
      <c r="A437" s="14" t="s">
        <v>393</v>
      </c>
      <c r="B437" s="14" t="s">
        <v>394</v>
      </c>
      <c r="C437" s="14" t="s">
        <v>983</v>
      </c>
      <c r="D437" s="14" t="s">
        <v>984</v>
      </c>
      <c r="E437" s="14" t="s">
        <v>1277</v>
      </c>
      <c r="F437" s="14" t="s">
        <v>1244</v>
      </c>
      <c r="G437" s="14" t="s">
        <v>401</v>
      </c>
      <c r="H437" s="14" t="s">
        <v>402</v>
      </c>
      <c r="I437" s="14" t="s">
        <v>520</v>
      </c>
      <c r="J437" s="14" t="s">
        <v>514</v>
      </c>
      <c r="K437" s="14" t="s">
        <v>515</v>
      </c>
      <c r="L437" s="14" t="s">
        <v>516</v>
      </c>
      <c r="M437" s="14" t="s">
        <v>400</v>
      </c>
      <c r="N437" s="14" t="s">
        <v>102</v>
      </c>
      <c r="O437" s="14" t="s">
        <v>517</v>
      </c>
      <c r="P437" s="14" t="s">
        <v>518</v>
      </c>
      <c r="Q437" s="14" t="s">
        <v>519</v>
      </c>
      <c r="R437" s="14" t="s">
        <v>409</v>
      </c>
      <c r="S437" s="14" t="s">
        <v>410</v>
      </c>
      <c r="T437" s="14" t="s">
        <v>900</v>
      </c>
      <c r="U437" s="14" t="s">
        <v>901</v>
      </c>
      <c r="V437" s="15"/>
      <c r="W437" s="15"/>
      <c r="X437" s="16">
        <v>152</v>
      </c>
    </row>
    <row r="438" spans="1:24" ht="17.100000000000001" hidden="1" customHeight="1" x14ac:dyDescent="0.25">
      <c r="A438" s="14" t="s">
        <v>393</v>
      </c>
      <c r="B438" s="14" t="s">
        <v>394</v>
      </c>
      <c r="C438" s="14" t="s">
        <v>983</v>
      </c>
      <c r="D438" s="14" t="s">
        <v>984</v>
      </c>
      <c r="E438" s="14" t="s">
        <v>1277</v>
      </c>
      <c r="F438" s="14" t="s">
        <v>1244</v>
      </c>
      <c r="G438" s="14" t="s">
        <v>401</v>
      </c>
      <c r="H438" s="14" t="s">
        <v>402</v>
      </c>
      <c r="I438" s="14" t="s">
        <v>111</v>
      </c>
      <c r="J438" s="14" t="s">
        <v>547</v>
      </c>
      <c r="K438" s="14" t="s">
        <v>548</v>
      </c>
      <c r="L438" s="14" t="s">
        <v>549</v>
      </c>
      <c r="M438" s="14" t="s">
        <v>397</v>
      </c>
      <c r="N438" s="14" t="s">
        <v>111</v>
      </c>
      <c r="O438" s="14" t="s">
        <v>550</v>
      </c>
      <c r="P438" s="14" t="s">
        <v>551</v>
      </c>
      <c r="Q438" s="14" t="s">
        <v>552</v>
      </c>
      <c r="R438" s="14" t="s">
        <v>409</v>
      </c>
      <c r="S438" s="14" t="s">
        <v>410</v>
      </c>
      <c r="T438" s="14" t="s">
        <v>900</v>
      </c>
      <c r="U438" s="14" t="s">
        <v>901</v>
      </c>
      <c r="V438" s="15"/>
      <c r="W438" s="15"/>
      <c r="X438" s="16">
        <v>4100</v>
      </c>
    </row>
    <row r="439" spans="1:24" ht="17.100000000000001" hidden="1" customHeight="1" x14ac:dyDescent="0.25">
      <c r="A439" s="14" t="s">
        <v>393</v>
      </c>
      <c r="B439" s="14" t="s">
        <v>394</v>
      </c>
      <c r="C439" s="14" t="s">
        <v>983</v>
      </c>
      <c r="D439" s="14" t="s">
        <v>984</v>
      </c>
      <c r="E439" s="14" t="s">
        <v>1277</v>
      </c>
      <c r="F439" s="14" t="s">
        <v>1244</v>
      </c>
      <c r="G439" s="14" t="s">
        <v>401</v>
      </c>
      <c r="H439" s="14" t="s">
        <v>402</v>
      </c>
      <c r="I439" s="14" t="s">
        <v>766</v>
      </c>
      <c r="J439" s="14" t="s">
        <v>767</v>
      </c>
      <c r="K439" s="14" t="s">
        <v>768</v>
      </c>
      <c r="L439" s="14" t="s">
        <v>769</v>
      </c>
      <c r="M439" s="14" t="s">
        <v>397</v>
      </c>
      <c r="N439" s="14" t="s">
        <v>122</v>
      </c>
      <c r="O439" s="14" t="s">
        <v>770</v>
      </c>
      <c r="P439" s="14" t="s">
        <v>771</v>
      </c>
      <c r="Q439" s="14" t="s">
        <v>772</v>
      </c>
      <c r="R439" s="14" t="s">
        <v>409</v>
      </c>
      <c r="S439" s="14" t="s">
        <v>410</v>
      </c>
      <c r="T439" s="14" t="s">
        <v>900</v>
      </c>
      <c r="U439" s="14" t="s">
        <v>901</v>
      </c>
      <c r="V439" s="15"/>
      <c r="W439" s="15"/>
      <c r="X439" s="16">
        <v>352</v>
      </c>
    </row>
    <row r="440" spans="1:24" ht="17.100000000000001" hidden="1" customHeight="1" x14ac:dyDescent="0.25">
      <c r="A440" s="14" t="s">
        <v>393</v>
      </c>
      <c r="B440" s="14" t="s">
        <v>394</v>
      </c>
      <c r="C440" s="14" t="s">
        <v>983</v>
      </c>
      <c r="D440" s="14" t="s">
        <v>984</v>
      </c>
      <c r="E440" s="14" t="s">
        <v>1277</v>
      </c>
      <c r="F440" s="14" t="s">
        <v>1244</v>
      </c>
      <c r="G440" s="14" t="s">
        <v>425</v>
      </c>
      <c r="H440" s="14" t="s">
        <v>426</v>
      </c>
      <c r="I440" s="14" t="s">
        <v>33</v>
      </c>
      <c r="J440" s="14" t="s">
        <v>871</v>
      </c>
      <c r="K440" s="14" t="s">
        <v>872</v>
      </c>
      <c r="L440" s="14" t="s">
        <v>873</v>
      </c>
      <c r="M440" s="14" t="s">
        <v>412</v>
      </c>
      <c r="N440" s="14" t="s">
        <v>64</v>
      </c>
      <c r="O440" s="14" t="s">
        <v>874</v>
      </c>
      <c r="P440" s="14" t="s">
        <v>875</v>
      </c>
      <c r="Q440" s="14" t="s">
        <v>876</v>
      </c>
      <c r="R440" s="14" t="s">
        <v>409</v>
      </c>
      <c r="S440" s="14" t="s">
        <v>410</v>
      </c>
      <c r="T440" s="14" t="s">
        <v>900</v>
      </c>
      <c r="U440" s="14" t="s">
        <v>901</v>
      </c>
      <c r="V440" s="15"/>
      <c r="W440" s="15"/>
      <c r="X440" s="16">
        <v>200</v>
      </c>
    </row>
    <row r="441" spans="1:24" ht="17.100000000000001" hidden="1" customHeight="1" x14ac:dyDescent="0.25">
      <c r="A441" s="14" t="s">
        <v>393</v>
      </c>
      <c r="B441" s="14" t="s">
        <v>394</v>
      </c>
      <c r="C441" s="14" t="s">
        <v>983</v>
      </c>
      <c r="D441" s="14" t="s">
        <v>984</v>
      </c>
      <c r="E441" s="14" t="s">
        <v>1277</v>
      </c>
      <c r="F441" s="14" t="s">
        <v>1244</v>
      </c>
      <c r="G441" s="14" t="s">
        <v>425</v>
      </c>
      <c r="H441" s="14" t="s">
        <v>426</v>
      </c>
      <c r="I441" s="14" t="s">
        <v>47</v>
      </c>
      <c r="J441" s="14" t="s">
        <v>891</v>
      </c>
      <c r="K441" s="14" t="s">
        <v>892</v>
      </c>
      <c r="L441" s="14" t="s">
        <v>893</v>
      </c>
      <c r="M441" s="14" t="s">
        <v>412</v>
      </c>
      <c r="N441" s="14" t="s">
        <v>75</v>
      </c>
      <c r="O441" s="14" t="s">
        <v>894</v>
      </c>
      <c r="P441" s="14" t="s">
        <v>895</v>
      </c>
      <c r="Q441" s="14" t="s">
        <v>896</v>
      </c>
      <c r="R441" s="14" t="s">
        <v>409</v>
      </c>
      <c r="S441" s="14" t="s">
        <v>410</v>
      </c>
      <c r="T441" s="14" t="s">
        <v>900</v>
      </c>
      <c r="U441" s="14" t="s">
        <v>901</v>
      </c>
      <c r="V441" s="15"/>
      <c r="W441" s="15"/>
      <c r="X441" s="16">
        <v>368</v>
      </c>
    </row>
    <row r="442" spans="1:24" ht="17.100000000000001" hidden="1" customHeight="1" x14ac:dyDescent="0.25">
      <c r="A442" s="14" t="s">
        <v>393</v>
      </c>
      <c r="B442" s="14" t="s">
        <v>394</v>
      </c>
      <c r="C442" s="14" t="s">
        <v>983</v>
      </c>
      <c r="D442" s="14" t="s">
        <v>984</v>
      </c>
      <c r="E442" s="14" t="s">
        <v>1277</v>
      </c>
      <c r="F442" s="14" t="s">
        <v>1244</v>
      </c>
      <c r="G442" s="14" t="s">
        <v>425</v>
      </c>
      <c r="H442" s="14" t="s">
        <v>426</v>
      </c>
      <c r="I442" s="14" t="s">
        <v>897</v>
      </c>
      <c r="J442" s="14" t="s">
        <v>891</v>
      </c>
      <c r="K442" s="14" t="s">
        <v>892</v>
      </c>
      <c r="L442" s="14" t="s">
        <v>893</v>
      </c>
      <c r="M442" s="14" t="s">
        <v>412</v>
      </c>
      <c r="N442" s="14" t="s">
        <v>75</v>
      </c>
      <c r="O442" s="14" t="s">
        <v>894</v>
      </c>
      <c r="P442" s="14" t="s">
        <v>895</v>
      </c>
      <c r="Q442" s="14" t="s">
        <v>896</v>
      </c>
      <c r="R442" s="14" t="s">
        <v>409</v>
      </c>
      <c r="S442" s="14" t="s">
        <v>410</v>
      </c>
      <c r="T442" s="14" t="s">
        <v>900</v>
      </c>
      <c r="U442" s="14" t="s">
        <v>901</v>
      </c>
      <c r="V442" s="15"/>
      <c r="W442" s="15"/>
      <c r="X442" s="16">
        <v>96</v>
      </c>
    </row>
    <row r="443" spans="1:24" ht="17.100000000000001" hidden="1" customHeight="1" x14ac:dyDescent="0.25">
      <c r="A443" s="14" t="s">
        <v>393</v>
      </c>
      <c r="B443" s="14" t="s">
        <v>394</v>
      </c>
      <c r="C443" s="14" t="s">
        <v>983</v>
      </c>
      <c r="D443" s="14" t="s">
        <v>984</v>
      </c>
      <c r="E443" s="14" t="s">
        <v>1277</v>
      </c>
      <c r="F443" s="14" t="s">
        <v>1244</v>
      </c>
      <c r="G443" s="14" t="s">
        <v>425</v>
      </c>
      <c r="H443" s="14" t="s">
        <v>426</v>
      </c>
      <c r="I443" s="14" t="s">
        <v>54</v>
      </c>
      <c r="J443" s="14" t="s">
        <v>572</v>
      </c>
      <c r="K443" s="14" t="s">
        <v>573</v>
      </c>
      <c r="L443" s="14" t="s">
        <v>574</v>
      </c>
      <c r="M443" s="14" t="s">
        <v>412</v>
      </c>
      <c r="N443" s="14" t="s">
        <v>78</v>
      </c>
      <c r="O443" s="14" t="s">
        <v>575</v>
      </c>
      <c r="P443" s="14" t="s">
        <v>576</v>
      </c>
      <c r="Q443" s="14" t="s">
        <v>577</v>
      </c>
      <c r="R443" s="14" t="s">
        <v>409</v>
      </c>
      <c r="S443" s="14" t="s">
        <v>410</v>
      </c>
      <c r="T443" s="14" t="s">
        <v>900</v>
      </c>
      <c r="U443" s="14" t="s">
        <v>901</v>
      </c>
      <c r="V443" s="15"/>
      <c r="W443" s="15"/>
      <c r="X443" s="16">
        <v>400</v>
      </c>
    </row>
    <row r="444" spans="1:24" ht="17.100000000000001" hidden="1" customHeight="1" x14ac:dyDescent="0.25">
      <c r="A444" s="14" t="s">
        <v>393</v>
      </c>
      <c r="B444" s="14" t="s">
        <v>394</v>
      </c>
      <c r="C444" s="14" t="s">
        <v>983</v>
      </c>
      <c r="D444" s="14" t="s">
        <v>984</v>
      </c>
      <c r="E444" s="14" t="s">
        <v>1277</v>
      </c>
      <c r="F444" s="14" t="s">
        <v>1244</v>
      </c>
      <c r="G444" s="14" t="s">
        <v>425</v>
      </c>
      <c r="H444" s="14" t="s">
        <v>426</v>
      </c>
      <c r="I444" s="14" t="s">
        <v>61</v>
      </c>
      <c r="J444" s="14" t="s">
        <v>585</v>
      </c>
      <c r="K444" s="14" t="s">
        <v>586</v>
      </c>
      <c r="L444" s="14" t="s">
        <v>587</v>
      </c>
      <c r="M444" s="14" t="s">
        <v>412</v>
      </c>
      <c r="N444" s="14" t="s">
        <v>83</v>
      </c>
      <c r="O444" s="14" t="s">
        <v>588</v>
      </c>
      <c r="P444" s="14" t="s">
        <v>589</v>
      </c>
      <c r="Q444" s="14" t="s">
        <v>590</v>
      </c>
      <c r="R444" s="14" t="s">
        <v>409</v>
      </c>
      <c r="S444" s="14" t="s">
        <v>410</v>
      </c>
      <c r="T444" s="14" t="s">
        <v>900</v>
      </c>
      <c r="U444" s="14" t="s">
        <v>901</v>
      </c>
      <c r="V444" s="15"/>
      <c r="W444" s="15"/>
      <c r="X444" s="16">
        <v>32</v>
      </c>
    </row>
    <row r="445" spans="1:24" ht="17.100000000000001" hidden="1" customHeight="1" x14ac:dyDescent="0.25">
      <c r="A445" s="14" t="s">
        <v>393</v>
      </c>
      <c r="B445" s="14" t="s">
        <v>394</v>
      </c>
      <c r="C445" s="14" t="s">
        <v>983</v>
      </c>
      <c r="D445" s="14" t="s">
        <v>984</v>
      </c>
      <c r="E445" s="14" t="s">
        <v>1277</v>
      </c>
      <c r="F445" s="14" t="s">
        <v>1244</v>
      </c>
      <c r="G445" s="14" t="s">
        <v>433</v>
      </c>
      <c r="H445" s="14" t="s">
        <v>434</v>
      </c>
      <c r="I445" s="14" t="s">
        <v>435</v>
      </c>
      <c r="J445" s="14" t="s">
        <v>436</v>
      </c>
      <c r="K445" s="14" t="s">
        <v>437</v>
      </c>
      <c r="L445" s="14" t="s">
        <v>438</v>
      </c>
      <c r="M445" s="14" t="s">
        <v>412</v>
      </c>
      <c r="N445" s="14" t="s">
        <v>150</v>
      </c>
      <c r="O445" s="14" t="s">
        <v>439</v>
      </c>
      <c r="P445" s="14" t="s">
        <v>440</v>
      </c>
      <c r="Q445" s="14" t="s">
        <v>441</v>
      </c>
      <c r="R445" s="14" t="s">
        <v>409</v>
      </c>
      <c r="S445" s="14" t="s">
        <v>410</v>
      </c>
      <c r="T445" s="14" t="s">
        <v>900</v>
      </c>
      <c r="U445" s="14" t="s">
        <v>901</v>
      </c>
      <c r="V445" s="15"/>
      <c r="W445" s="15"/>
      <c r="X445" s="16">
        <v>1024</v>
      </c>
    </row>
    <row r="446" spans="1:24" ht="17.100000000000001" hidden="1" customHeight="1" x14ac:dyDescent="0.25">
      <c r="A446" s="14" t="s">
        <v>393</v>
      </c>
      <c r="B446" s="14" t="s">
        <v>394</v>
      </c>
      <c r="C446" s="14" t="s">
        <v>983</v>
      </c>
      <c r="D446" s="14" t="s">
        <v>984</v>
      </c>
      <c r="E446" s="14" t="s">
        <v>1277</v>
      </c>
      <c r="F446" s="14" t="s">
        <v>1244</v>
      </c>
      <c r="G446" s="14" t="s">
        <v>443</v>
      </c>
      <c r="H446" s="14" t="s">
        <v>444</v>
      </c>
      <c r="I446" s="14" t="s">
        <v>40</v>
      </c>
      <c r="J446" s="14" t="s">
        <v>445</v>
      </c>
      <c r="K446" s="14" t="s">
        <v>446</v>
      </c>
      <c r="L446" s="14" t="s">
        <v>447</v>
      </c>
      <c r="M446" s="14" t="s">
        <v>412</v>
      </c>
      <c r="N446" s="14" t="s">
        <v>40</v>
      </c>
      <c r="O446" s="14" t="s">
        <v>448</v>
      </c>
      <c r="P446" s="14" t="s">
        <v>449</v>
      </c>
      <c r="Q446" s="14" t="s">
        <v>450</v>
      </c>
      <c r="R446" s="14" t="s">
        <v>409</v>
      </c>
      <c r="S446" s="14" t="s">
        <v>410</v>
      </c>
      <c r="T446" s="14" t="s">
        <v>900</v>
      </c>
      <c r="U446" s="14" t="s">
        <v>901</v>
      </c>
      <c r="V446" s="15"/>
      <c r="W446" s="15"/>
      <c r="X446" s="16">
        <v>216</v>
      </c>
    </row>
    <row r="447" spans="1:24" ht="17.100000000000001" hidden="1" customHeight="1" x14ac:dyDescent="0.25">
      <c r="A447" s="14" t="s">
        <v>393</v>
      </c>
      <c r="B447" s="14" t="s">
        <v>394</v>
      </c>
      <c r="C447" s="14" t="s">
        <v>985</v>
      </c>
      <c r="D447" s="14" t="s">
        <v>986</v>
      </c>
      <c r="E447" s="14" t="s">
        <v>1278</v>
      </c>
      <c r="F447" s="14" t="s">
        <v>1279</v>
      </c>
      <c r="G447" s="14" t="s">
        <v>401</v>
      </c>
      <c r="H447" s="14" t="s">
        <v>402</v>
      </c>
      <c r="I447" s="14" t="s">
        <v>752</v>
      </c>
      <c r="J447" s="14" t="s">
        <v>19</v>
      </c>
      <c r="K447" s="14" t="s">
        <v>753</v>
      </c>
      <c r="L447" s="14" t="s">
        <v>754</v>
      </c>
      <c r="M447" s="14" t="s">
        <v>412</v>
      </c>
      <c r="N447" s="14" t="s">
        <v>10</v>
      </c>
      <c r="O447" s="14" t="s">
        <v>755</v>
      </c>
      <c r="P447" s="14" t="s">
        <v>756</v>
      </c>
      <c r="Q447" s="14" t="s">
        <v>757</v>
      </c>
      <c r="R447" s="14" t="s">
        <v>409</v>
      </c>
      <c r="S447" s="14" t="s">
        <v>410</v>
      </c>
      <c r="T447" s="14" t="s">
        <v>601</v>
      </c>
      <c r="U447" s="14" t="s">
        <v>602</v>
      </c>
      <c r="V447" s="15">
        <v>56</v>
      </c>
      <c r="W447" s="15"/>
      <c r="X447" s="16">
        <v>56</v>
      </c>
    </row>
    <row r="448" spans="1:24" ht="17.100000000000001" hidden="1" customHeight="1" x14ac:dyDescent="0.25">
      <c r="A448" s="14" t="s">
        <v>393</v>
      </c>
      <c r="B448" s="14" t="s">
        <v>394</v>
      </c>
      <c r="C448" s="14" t="s">
        <v>985</v>
      </c>
      <c r="D448" s="14" t="s">
        <v>986</v>
      </c>
      <c r="E448" s="14" t="s">
        <v>1278</v>
      </c>
      <c r="F448" s="14" t="s">
        <v>1279</v>
      </c>
      <c r="G448" s="14" t="s">
        <v>401</v>
      </c>
      <c r="H448" s="14" t="s">
        <v>402</v>
      </c>
      <c r="I448" s="14" t="s">
        <v>31</v>
      </c>
      <c r="J448" s="14" t="s">
        <v>474</v>
      </c>
      <c r="K448" s="14" t="s">
        <v>475</v>
      </c>
      <c r="L448" s="14" t="s">
        <v>476</v>
      </c>
      <c r="M448" s="14" t="s">
        <v>397</v>
      </c>
      <c r="N448" s="14" t="s">
        <v>31</v>
      </c>
      <c r="O448" s="14" t="s">
        <v>477</v>
      </c>
      <c r="P448" s="14" t="s">
        <v>478</v>
      </c>
      <c r="Q448" s="14" t="s">
        <v>479</v>
      </c>
      <c r="R448" s="14" t="s">
        <v>409</v>
      </c>
      <c r="S448" s="14" t="s">
        <v>410</v>
      </c>
      <c r="T448" s="14" t="s">
        <v>601</v>
      </c>
      <c r="U448" s="14" t="s">
        <v>602</v>
      </c>
      <c r="V448" s="15">
        <v>819</v>
      </c>
      <c r="W448" s="15"/>
      <c r="X448" s="16">
        <v>819</v>
      </c>
    </row>
    <row r="449" spans="1:24" ht="17.100000000000001" hidden="1" customHeight="1" x14ac:dyDescent="0.25">
      <c r="A449" s="14" t="s">
        <v>393</v>
      </c>
      <c r="B449" s="14" t="s">
        <v>394</v>
      </c>
      <c r="C449" s="14" t="s">
        <v>985</v>
      </c>
      <c r="D449" s="14" t="s">
        <v>986</v>
      </c>
      <c r="E449" s="14" t="s">
        <v>1278</v>
      </c>
      <c r="F449" s="14" t="s">
        <v>1279</v>
      </c>
      <c r="G449" s="14" t="s">
        <v>401</v>
      </c>
      <c r="H449" s="14" t="s">
        <v>402</v>
      </c>
      <c r="I449" s="14" t="s">
        <v>57</v>
      </c>
      <c r="J449" s="14" t="s">
        <v>808</v>
      </c>
      <c r="K449" s="14" t="s">
        <v>809</v>
      </c>
      <c r="L449" s="14" t="s">
        <v>810</v>
      </c>
      <c r="M449" s="14" t="s">
        <v>412</v>
      </c>
      <c r="N449" s="14" t="s">
        <v>80</v>
      </c>
      <c r="O449" s="14" t="s">
        <v>811</v>
      </c>
      <c r="P449" s="14" t="s">
        <v>812</v>
      </c>
      <c r="Q449" s="14" t="s">
        <v>813</v>
      </c>
      <c r="R449" s="14" t="s">
        <v>409</v>
      </c>
      <c r="S449" s="14" t="s">
        <v>410</v>
      </c>
      <c r="T449" s="14" t="s">
        <v>601</v>
      </c>
      <c r="U449" s="14" t="s">
        <v>602</v>
      </c>
      <c r="V449" s="15">
        <v>224</v>
      </c>
      <c r="W449" s="15"/>
      <c r="X449" s="16">
        <v>224</v>
      </c>
    </row>
    <row r="450" spans="1:24" ht="17.100000000000001" hidden="1" customHeight="1" x14ac:dyDescent="0.25">
      <c r="A450" s="14" t="s">
        <v>393</v>
      </c>
      <c r="B450" s="14" t="s">
        <v>394</v>
      </c>
      <c r="C450" s="14" t="s">
        <v>985</v>
      </c>
      <c r="D450" s="14" t="s">
        <v>986</v>
      </c>
      <c r="E450" s="14" t="s">
        <v>1278</v>
      </c>
      <c r="F450" s="14" t="s">
        <v>1279</v>
      </c>
      <c r="G450" s="14" t="s">
        <v>401</v>
      </c>
      <c r="H450" s="14" t="s">
        <v>402</v>
      </c>
      <c r="I450" s="14" t="s">
        <v>105</v>
      </c>
      <c r="J450" s="14" t="s">
        <v>419</v>
      </c>
      <c r="K450" s="14" t="s">
        <v>420</v>
      </c>
      <c r="L450" s="14" t="s">
        <v>421</v>
      </c>
      <c r="M450" s="14" t="s">
        <v>397</v>
      </c>
      <c r="N450" s="14" t="s">
        <v>105</v>
      </c>
      <c r="O450" s="14" t="s">
        <v>422</v>
      </c>
      <c r="P450" s="14" t="s">
        <v>423</v>
      </c>
      <c r="Q450" s="14" t="s">
        <v>424</v>
      </c>
      <c r="R450" s="14" t="s">
        <v>409</v>
      </c>
      <c r="S450" s="14" t="s">
        <v>410</v>
      </c>
      <c r="T450" s="14" t="s">
        <v>601</v>
      </c>
      <c r="U450" s="14" t="s">
        <v>602</v>
      </c>
      <c r="V450" s="15">
        <v>648</v>
      </c>
      <c r="W450" s="15"/>
      <c r="X450" s="16">
        <v>648</v>
      </c>
    </row>
    <row r="451" spans="1:24" ht="17.100000000000001" hidden="1" customHeight="1" x14ac:dyDescent="0.25">
      <c r="A451" s="14" t="s">
        <v>393</v>
      </c>
      <c r="B451" s="14" t="s">
        <v>394</v>
      </c>
      <c r="C451" s="14" t="s">
        <v>985</v>
      </c>
      <c r="D451" s="14" t="s">
        <v>986</v>
      </c>
      <c r="E451" s="14" t="s">
        <v>1278</v>
      </c>
      <c r="F451" s="14" t="s">
        <v>1279</v>
      </c>
      <c r="G451" s="14" t="s">
        <v>401</v>
      </c>
      <c r="H451" s="14" t="s">
        <v>402</v>
      </c>
      <c r="I451" s="14" t="s">
        <v>128</v>
      </c>
      <c r="J451" s="14" t="s">
        <v>987</v>
      </c>
      <c r="K451" s="14" t="s">
        <v>988</v>
      </c>
      <c r="L451" s="14" t="s">
        <v>989</v>
      </c>
      <c r="M451" s="14" t="s">
        <v>397</v>
      </c>
      <c r="N451" s="14" t="s">
        <v>128</v>
      </c>
      <c r="O451" s="14" t="s">
        <v>990</v>
      </c>
      <c r="P451" s="14" t="s">
        <v>991</v>
      </c>
      <c r="Q451" s="14" t="s">
        <v>992</v>
      </c>
      <c r="R451" s="14" t="s">
        <v>409</v>
      </c>
      <c r="S451" s="14" t="s">
        <v>410</v>
      </c>
      <c r="T451" s="14" t="s">
        <v>601</v>
      </c>
      <c r="U451" s="14" t="s">
        <v>602</v>
      </c>
      <c r="V451" s="15">
        <v>1296</v>
      </c>
      <c r="W451" s="15"/>
      <c r="X451" s="16">
        <v>1296</v>
      </c>
    </row>
    <row r="452" spans="1:24" ht="17.100000000000001" hidden="1" customHeight="1" x14ac:dyDescent="0.25">
      <c r="A452" s="14" t="s">
        <v>393</v>
      </c>
      <c r="B452" s="14" t="s">
        <v>394</v>
      </c>
      <c r="C452" s="14" t="s">
        <v>985</v>
      </c>
      <c r="D452" s="14" t="s">
        <v>986</v>
      </c>
      <c r="E452" s="14" t="s">
        <v>1278</v>
      </c>
      <c r="F452" s="14" t="s">
        <v>1279</v>
      </c>
      <c r="G452" s="14" t="s">
        <v>433</v>
      </c>
      <c r="H452" s="14" t="s">
        <v>434</v>
      </c>
      <c r="I452" s="14" t="s">
        <v>435</v>
      </c>
      <c r="J452" s="14" t="s">
        <v>436</v>
      </c>
      <c r="K452" s="14" t="s">
        <v>437</v>
      </c>
      <c r="L452" s="14" t="s">
        <v>438</v>
      </c>
      <c r="M452" s="14" t="s">
        <v>412</v>
      </c>
      <c r="N452" s="14" t="s">
        <v>150</v>
      </c>
      <c r="O452" s="14" t="s">
        <v>439</v>
      </c>
      <c r="P452" s="14" t="s">
        <v>440</v>
      </c>
      <c r="Q452" s="14" t="s">
        <v>441</v>
      </c>
      <c r="R452" s="14" t="s">
        <v>409</v>
      </c>
      <c r="S452" s="14" t="s">
        <v>410</v>
      </c>
      <c r="T452" s="14" t="s">
        <v>601</v>
      </c>
      <c r="U452" s="14" t="s">
        <v>602</v>
      </c>
      <c r="V452" s="15">
        <v>2072</v>
      </c>
      <c r="W452" s="15">
        <v>112</v>
      </c>
      <c r="X452" s="16">
        <v>2072</v>
      </c>
    </row>
    <row r="453" spans="1:24" ht="17.100000000000001" hidden="1" customHeight="1" x14ac:dyDescent="0.25">
      <c r="A453" s="14" t="s">
        <v>393</v>
      </c>
      <c r="B453" s="14" t="s">
        <v>394</v>
      </c>
      <c r="C453" s="14" t="s">
        <v>985</v>
      </c>
      <c r="D453" s="14" t="s">
        <v>986</v>
      </c>
      <c r="E453" s="14" t="s">
        <v>1278</v>
      </c>
      <c r="F453" s="14" t="s">
        <v>1279</v>
      </c>
      <c r="G453" s="14" t="s">
        <v>433</v>
      </c>
      <c r="H453" s="14" t="s">
        <v>434</v>
      </c>
      <c r="I453" s="14" t="s">
        <v>614</v>
      </c>
      <c r="J453" s="14" t="s">
        <v>615</v>
      </c>
      <c r="K453" s="14" t="s">
        <v>616</v>
      </c>
      <c r="L453" s="14" t="s">
        <v>617</v>
      </c>
      <c r="M453" s="14" t="s">
        <v>412</v>
      </c>
      <c r="N453" s="14" t="s">
        <v>152</v>
      </c>
      <c r="O453" s="14" t="s">
        <v>618</v>
      </c>
      <c r="P453" s="14" t="s">
        <v>619</v>
      </c>
      <c r="Q453" s="14" t="s">
        <v>620</v>
      </c>
      <c r="R453" s="14" t="s">
        <v>409</v>
      </c>
      <c r="S453" s="14" t="s">
        <v>410</v>
      </c>
      <c r="T453" s="14" t="s">
        <v>601</v>
      </c>
      <c r="U453" s="14" t="s">
        <v>602</v>
      </c>
      <c r="V453" s="15">
        <v>60</v>
      </c>
      <c r="W453" s="15"/>
      <c r="X453" s="16">
        <v>60</v>
      </c>
    </row>
    <row r="454" spans="1:24" ht="17.100000000000001" hidden="1" customHeight="1" x14ac:dyDescent="0.25">
      <c r="A454" s="14" t="s">
        <v>393</v>
      </c>
      <c r="B454" s="14" t="s">
        <v>394</v>
      </c>
      <c r="C454" s="14" t="s">
        <v>985</v>
      </c>
      <c r="D454" s="14" t="s">
        <v>986</v>
      </c>
      <c r="E454" s="14" t="s">
        <v>1278</v>
      </c>
      <c r="F454" s="14" t="s">
        <v>1279</v>
      </c>
      <c r="G454" s="14" t="s">
        <v>433</v>
      </c>
      <c r="H454" s="14" t="s">
        <v>434</v>
      </c>
      <c r="I454" s="14" t="s">
        <v>993</v>
      </c>
      <c r="J454" s="14" t="s">
        <v>994</v>
      </c>
      <c r="K454" s="14" t="s">
        <v>995</v>
      </c>
      <c r="L454" s="14" t="s">
        <v>996</v>
      </c>
      <c r="M454" s="14" t="s">
        <v>412</v>
      </c>
      <c r="N454" s="14" t="s">
        <v>155</v>
      </c>
      <c r="O454" s="14" t="s">
        <v>997</v>
      </c>
      <c r="P454" s="14" t="s">
        <v>998</v>
      </c>
      <c r="Q454" s="14" t="s">
        <v>999</v>
      </c>
      <c r="R454" s="14" t="s">
        <v>409</v>
      </c>
      <c r="S454" s="14" t="s">
        <v>410</v>
      </c>
      <c r="T454" s="14" t="s">
        <v>601</v>
      </c>
      <c r="U454" s="14" t="s">
        <v>602</v>
      </c>
      <c r="V454" s="15">
        <v>112</v>
      </c>
      <c r="W454" s="15"/>
      <c r="X454" s="16">
        <v>112</v>
      </c>
    </row>
    <row r="455" spans="1:24" ht="17.100000000000001" hidden="1" customHeight="1" x14ac:dyDescent="0.25">
      <c r="A455" s="14" t="s">
        <v>393</v>
      </c>
      <c r="B455" s="14" t="s">
        <v>394</v>
      </c>
      <c r="C455" s="14" t="s">
        <v>985</v>
      </c>
      <c r="D455" s="14" t="s">
        <v>986</v>
      </c>
      <c r="E455" s="14" t="s">
        <v>1278</v>
      </c>
      <c r="F455" s="14" t="s">
        <v>1279</v>
      </c>
      <c r="G455" s="14" t="s">
        <v>433</v>
      </c>
      <c r="H455" s="14" t="s">
        <v>434</v>
      </c>
      <c r="I455" s="14" t="s">
        <v>621</v>
      </c>
      <c r="J455" s="14" t="s">
        <v>622</v>
      </c>
      <c r="K455" s="14" t="s">
        <v>623</v>
      </c>
      <c r="L455" s="14" t="s">
        <v>624</v>
      </c>
      <c r="M455" s="14" t="s">
        <v>412</v>
      </c>
      <c r="N455" s="14" t="s">
        <v>156</v>
      </c>
      <c r="O455" s="14" t="s">
        <v>625</v>
      </c>
      <c r="P455" s="14" t="s">
        <v>626</v>
      </c>
      <c r="Q455" s="14" t="s">
        <v>627</v>
      </c>
      <c r="R455" s="14" t="s">
        <v>409</v>
      </c>
      <c r="S455" s="14" t="s">
        <v>410</v>
      </c>
      <c r="T455" s="14" t="s">
        <v>601</v>
      </c>
      <c r="U455" s="14" t="s">
        <v>602</v>
      </c>
      <c r="V455" s="15">
        <v>448</v>
      </c>
      <c r="W455" s="15"/>
      <c r="X455" s="16">
        <v>448</v>
      </c>
    </row>
    <row r="456" spans="1:24" ht="17.100000000000001" hidden="1" customHeight="1" x14ac:dyDescent="0.25">
      <c r="A456" s="14" t="s">
        <v>393</v>
      </c>
      <c r="B456" s="14" t="s">
        <v>394</v>
      </c>
      <c r="C456" s="14" t="s">
        <v>1000</v>
      </c>
      <c r="D456" s="14" t="s">
        <v>1001</v>
      </c>
      <c r="E456" s="14" t="s">
        <v>1238</v>
      </c>
      <c r="F456" s="14" t="s">
        <v>1208</v>
      </c>
      <c r="G456" s="14" t="s">
        <v>711</v>
      </c>
      <c r="H456" s="14" t="s">
        <v>712</v>
      </c>
      <c r="I456" s="14" t="s">
        <v>713</v>
      </c>
      <c r="J456" s="14" t="s">
        <v>714</v>
      </c>
      <c r="K456" s="14" t="s">
        <v>715</v>
      </c>
      <c r="L456" s="14" t="s">
        <v>716</v>
      </c>
      <c r="M456" s="14" t="s">
        <v>397</v>
      </c>
      <c r="N456" s="14" t="s">
        <v>118</v>
      </c>
      <c r="O456" s="14" t="s">
        <v>717</v>
      </c>
      <c r="P456" s="14" t="s">
        <v>718</v>
      </c>
      <c r="Q456" s="14" t="s">
        <v>719</v>
      </c>
      <c r="R456" s="14" t="s">
        <v>409</v>
      </c>
      <c r="S456" s="14" t="s">
        <v>410</v>
      </c>
      <c r="T456" s="14" t="s">
        <v>601</v>
      </c>
      <c r="U456" s="14" t="s">
        <v>602</v>
      </c>
      <c r="V456" s="15">
        <v>44.994</v>
      </c>
      <c r="W456" s="15"/>
      <c r="X456" s="16">
        <v>44.994</v>
      </c>
    </row>
    <row r="457" spans="1:24" ht="17.100000000000001" hidden="1" customHeight="1" x14ac:dyDescent="0.25">
      <c r="A457" s="14" t="s">
        <v>393</v>
      </c>
      <c r="B457" s="14" t="s">
        <v>394</v>
      </c>
      <c r="C457" s="14" t="s">
        <v>1000</v>
      </c>
      <c r="D457" s="14" t="s">
        <v>1001</v>
      </c>
      <c r="E457" s="14" t="s">
        <v>1238</v>
      </c>
      <c r="F457" s="14" t="s">
        <v>1208</v>
      </c>
      <c r="G457" s="14" t="s">
        <v>401</v>
      </c>
      <c r="H457" s="14" t="s">
        <v>402</v>
      </c>
      <c r="I457" s="14" t="s">
        <v>31</v>
      </c>
      <c r="J457" s="14" t="s">
        <v>474</v>
      </c>
      <c r="K457" s="14" t="s">
        <v>475</v>
      </c>
      <c r="L457" s="14" t="s">
        <v>476</v>
      </c>
      <c r="M457" s="14" t="s">
        <v>397</v>
      </c>
      <c r="N457" s="14" t="s">
        <v>31</v>
      </c>
      <c r="O457" s="14" t="s">
        <v>477</v>
      </c>
      <c r="P457" s="14" t="s">
        <v>478</v>
      </c>
      <c r="Q457" s="14" t="s">
        <v>479</v>
      </c>
      <c r="R457" s="14" t="s">
        <v>409</v>
      </c>
      <c r="S457" s="14" t="s">
        <v>410</v>
      </c>
      <c r="T457" s="14" t="s">
        <v>601</v>
      </c>
      <c r="U457" s="14" t="s">
        <v>602</v>
      </c>
      <c r="V457" s="15">
        <v>3339</v>
      </c>
      <c r="W457" s="15">
        <v>126</v>
      </c>
      <c r="X457" s="16">
        <v>3339</v>
      </c>
    </row>
    <row r="458" spans="1:24" ht="17.100000000000001" hidden="1" customHeight="1" x14ac:dyDescent="0.25">
      <c r="A458" s="14" t="s">
        <v>393</v>
      </c>
      <c r="B458" s="14" t="s">
        <v>394</v>
      </c>
      <c r="C458" s="14" t="s">
        <v>1000</v>
      </c>
      <c r="D458" s="14" t="s">
        <v>1001</v>
      </c>
      <c r="E458" s="14" t="s">
        <v>1238</v>
      </c>
      <c r="F458" s="14" t="s">
        <v>1208</v>
      </c>
      <c r="G458" s="14" t="s">
        <v>401</v>
      </c>
      <c r="H458" s="14" t="s">
        <v>402</v>
      </c>
      <c r="I458" s="14" t="s">
        <v>53</v>
      </c>
      <c r="J458" s="14" t="s">
        <v>493</v>
      </c>
      <c r="K458" s="14" t="s">
        <v>494</v>
      </c>
      <c r="L458" s="14" t="s">
        <v>415</v>
      </c>
      <c r="M458" s="14" t="s">
        <v>397</v>
      </c>
      <c r="N458" s="14" t="s">
        <v>416</v>
      </c>
      <c r="O458" s="14" t="s">
        <v>417</v>
      </c>
      <c r="P458" s="14" t="s">
        <v>495</v>
      </c>
      <c r="Q458" s="14" t="s">
        <v>496</v>
      </c>
      <c r="R458" s="14" t="s">
        <v>409</v>
      </c>
      <c r="S458" s="14" t="s">
        <v>410</v>
      </c>
      <c r="T458" s="14" t="s">
        <v>601</v>
      </c>
      <c r="U458" s="14" t="s">
        <v>602</v>
      </c>
      <c r="V458" s="15">
        <v>2352</v>
      </c>
      <c r="W458" s="15"/>
      <c r="X458" s="16">
        <v>2352</v>
      </c>
    </row>
    <row r="459" spans="1:24" ht="17.100000000000001" hidden="1" customHeight="1" x14ac:dyDescent="0.25">
      <c r="A459" s="14" t="s">
        <v>393</v>
      </c>
      <c r="B459" s="14" t="s">
        <v>394</v>
      </c>
      <c r="C459" s="14" t="s">
        <v>1000</v>
      </c>
      <c r="D459" s="14" t="s">
        <v>1001</v>
      </c>
      <c r="E459" s="14" t="s">
        <v>1238</v>
      </c>
      <c r="F459" s="14" t="s">
        <v>1208</v>
      </c>
      <c r="G459" s="14" t="s">
        <v>401</v>
      </c>
      <c r="H459" s="14" t="s">
        <v>402</v>
      </c>
      <c r="I459" s="14" t="s">
        <v>51</v>
      </c>
      <c r="J459" s="14" t="s">
        <v>413</v>
      </c>
      <c r="K459" s="14" t="s">
        <v>414</v>
      </c>
      <c r="L459" s="14" t="s">
        <v>415</v>
      </c>
      <c r="M459" s="14" t="s">
        <v>397</v>
      </c>
      <c r="N459" s="14" t="s">
        <v>416</v>
      </c>
      <c r="O459" s="14" t="s">
        <v>417</v>
      </c>
      <c r="P459" s="14" t="s">
        <v>77</v>
      </c>
      <c r="Q459" s="14" t="s">
        <v>418</v>
      </c>
      <c r="R459" s="14" t="s">
        <v>409</v>
      </c>
      <c r="S459" s="14" t="s">
        <v>410</v>
      </c>
      <c r="T459" s="14" t="s">
        <v>601</v>
      </c>
      <c r="U459" s="14" t="s">
        <v>602</v>
      </c>
      <c r="V459" s="15">
        <v>120</v>
      </c>
      <c r="W459" s="15"/>
      <c r="X459" s="16">
        <v>120</v>
      </c>
    </row>
    <row r="460" spans="1:24" ht="17.100000000000001" hidden="1" customHeight="1" x14ac:dyDescent="0.25">
      <c r="A460" s="14" t="s">
        <v>393</v>
      </c>
      <c r="B460" s="14" t="s">
        <v>394</v>
      </c>
      <c r="C460" s="14" t="s">
        <v>1000</v>
      </c>
      <c r="D460" s="14" t="s">
        <v>1001</v>
      </c>
      <c r="E460" s="14" t="s">
        <v>1238</v>
      </c>
      <c r="F460" s="14" t="s">
        <v>1208</v>
      </c>
      <c r="G460" s="14" t="s">
        <v>401</v>
      </c>
      <c r="H460" s="14" t="s">
        <v>402</v>
      </c>
      <c r="I460" s="14" t="s">
        <v>57</v>
      </c>
      <c r="J460" s="14" t="s">
        <v>808</v>
      </c>
      <c r="K460" s="14" t="s">
        <v>809</v>
      </c>
      <c r="L460" s="14" t="s">
        <v>810</v>
      </c>
      <c r="M460" s="14" t="s">
        <v>412</v>
      </c>
      <c r="N460" s="14" t="s">
        <v>80</v>
      </c>
      <c r="O460" s="14" t="s">
        <v>811</v>
      </c>
      <c r="P460" s="14" t="s">
        <v>812</v>
      </c>
      <c r="Q460" s="14" t="s">
        <v>813</v>
      </c>
      <c r="R460" s="14" t="s">
        <v>409</v>
      </c>
      <c r="S460" s="14" t="s">
        <v>410</v>
      </c>
      <c r="T460" s="14" t="s">
        <v>601</v>
      </c>
      <c r="U460" s="14" t="s">
        <v>602</v>
      </c>
      <c r="V460" s="15">
        <v>336</v>
      </c>
      <c r="W460" s="15"/>
      <c r="X460" s="16">
        <v>336</v>
      </c>
    </row>
    <row r="461" spans="1:24" ht="17.100000000000001" hidden="1" customHeight="1" x14ac:dyDescent="0.25">
      <c r="A461" s="14" t="s">
        <v>393</v>
      </c>
      <c r="B461" s="14" t="s">
        <v>394</v>
      </c>
      <c r="C461" s="14" t="s">
        <v>1000</v>
      </c>
      <c r="D461" s="14" t="s">
        <v>1001</v>
      </c>
      <c r="E461" s="14" t="s">
        <v>1238</v>
      </c>
      <c r="F461" s="14" t="s">
        <v>1208</v>
      </c>
      <c r="G461" s="14" t="s">
        <v>401</v>
      </c>
      <c r="H461" s="14" t="s">
        <v>402</v>
      </c>
      <c r="I461" s="14" t="s">
        <v>97</v>
      </c>
      <c r="J461" s="14" t="s">
        <v>497</v>
      </c>
      <c r="K461" s="14" t="s">
        <v>498</v>
      </c>
      <c r="L461" s="14" t="s">
        <v>499</v>
      </c>
      <c r="M461" s="14" t="s">
        <v>397</v>
      </c>
      <c r="N461" s="14" t="s">
        <v>97</v>
      </c>
      <c r="O461" s="14" t="s">
        <v>500</v>
      </c>
      <c r="P461" s="14" t="s">
        <v>501</v>
      </c>
      <c r="Q461" s="14" t="s">
        <v>502</v>
      </c>
      <c r="R461" s="14" t="s">
        <v>409</v>
      </c>
      <c r="S461" s="14" t="s">
        <v>410</v>
      </c>
      <c r="T461" s="14" t="s">
        <v>601</v>
      </c>
      <c r="U461" s="14" t="s">
        <v>602</v>
      </c>
      <c r="V461" s="15">
        <v>2025</v>
      </c>
      <c r="W461" s="15"/>
      <c r="X461" s="16">
        <v>2025</v>
      </c>
    </row>
    <row r="462" spans="1:24" ht="17.100000000000001" hidden="1" customHeight="1" x14ac:dyDescent="0.25">
      <c r="A462" s="14" t="s">
        <v>393</v>
      </c>
      <c r="B462" s="14" t="s">
        <v>394</v>
      </c>
      <c r="C462" s="14" t="s">
        <v>1000</v>
      </c>
      <c r="D462" s="14" t="s">
        <v>1001</v>
      </c>
      <c r="E462" s="14" t="s">
        <v>1238</v>
      </c>
      <c r="F462" s="14" t="s">
        <v>1208</v>
      </c>
      <c r="G462" s="14" t="s">
        <v>401</v>
      </c>
      <c r="H462" s="14" t="s">
        <v>402</v>
      </c>
      <c r="I462" s="14" t="s">
        <v>135</v>
      </c>
      <c r="J462" s="14" t="s">
        <v>638</v>
      </c>
      <c r="K462" s="14" t="s">
        <v>639</v>
      </c>
      <c r="L462" s="14" t="s">
        <v>511</v>
      </c>
      <c r="M462" s="14" t="s">
        <v>397</v>
      </c>
      <c r="N462" s="14" t="s">
        <v>104</v>
      </c>
      <c r="O462" s="14" t="s">
        <v>512</v>
      </c>
      <c r="P462" s="14" t="s">
        <v>640</v>
      </c>
      <c r="Q462" s="14" t="s">
        <v>641</v>
      </c>
      <c r="R462" s="14" t="s">
        <v>409</v>
      </c>
      <c r="S462" s="14" t="s">
        <v>410</v>
      </c>
      <c r="T462" s="14" t="s">
        <v>601</v>
      </c>
      <c r="U462" s="14" t="s">
        <v>602</v>
      </c>
      <c r="V462" s="15">
        <v>7112</v>
      </c>
      <c r="W462" s="15"/>
      <c r="X462" s="16">
        <v>7112</v>
      </c>
    </row>
    <row r="463" spans="1:24" ht="17.100000000000001" hidden="1" customHeight="1" x14ac:dyDescent="0.25">
      <c r="A463" s="14" t="s">
        <v>393</v>
      </c>
      <c r="B463" s="14" t="s">
        <v>394</v>
      </c>
      <c r="C463" s="14" t="s">
        <v>1000</v>
      </c>
      <c r="D463" s="14" t="s">
        <v>1001</v>
      </c>
      <c r="E463" s="14" t="s">
        <v>1238</v>
      </c>
      <c r="F463" s="14" t="s">
        <v>1208</v>
      </c>
      <c r="G463" s="14" t="s">
        <v>401</v>
      </c>
      <c r="H463" s="14" t="s">
        <v>402</v>
      </c>
      <c r="I463" s="14" t="s">
        <v>102</v>
      </c>
      <c r="J463" s="14" t="s">
        <v>514</v>
      </c>
      <c r="K463" s="14" t="s">
        <v>515</v>
      </c>
      <c r="L463" s="14" t="s">
        <v>516</v>
      </c>
      <c r="M463" s="14" t="s">
        <v>397</v>
      </c>
      <c r="N463" s="14" t="s">
        <v>102</v>
      </c>
      <c r="O463" s="14" t="s">
        <v>517</v>
      </c>
      <c r="P463" s="14" t="s">
        <v>518</v>
      </c>
      <c r="Q463" s="14" t="s">
        <v>519</v>
      </c>
      <c r="R463" s="14" t="s">
        <v>409</v>
      </c>
      <c r="S463" s="14" t="s">
        <v>410</v>
      </c>
      <c r="T463" s="14" t="s">
        <v>601</v>
      </c>
      <c r="U463" s="14" t="s">
        <v>602</v>
      </c>
      <c r="V463" s="15">
        <v>280</v>
      </c>
      <c r="W463" s="15"/>
      <c r="X463" s="16">
        <v>280</v>
      </c>
    </row>
    <row r="464" spans="1:24" ht="17.100000000000001" hidden="1" customHeight="1" x14ac:dyDescent="0.25">
      <c r="A464" s="14" t="s">
        <v>393</v>
      </c>
      <c r="B464" s="14" t="s">
        <v>394</v>
      </c>
      <c r="C464" s="14" t="s">
        <v>1000</v>
      </c>
      <c r="D464" s="14" t="s">
        <v>1001</v>
      </c>
      <c r="E464" s="14" t="s">
        <v>1238</v>
      </c>
      <c r="F464" s="14" t="s">
        <v>1208</v>
      </c>
      <c r="G464" s="14" t="s">
        <v>401</v>
      </c>
      <c r="H464" s="14" t="s">
        <v>402</v>
      </c>
      <c r="I464" s="14" t="s">
        <v>520</v>
      </c>
      <c r="J464" s="14" t="s">
        <v>514</v>
      </c>
      <c r="K464" s="14" t="s">
        <v>515</v>
      </c>
      <c r="L464" s="14" t="s">
        <v>516</v>
      </c>
      <c r="M464" s="14" t="s">
        <v>400</v>
      </c>
      <c r="N464" s="14" t="s">
        <v>102</v>
      </c>
      <c r="O464" s="14" t="s">
        <v>517</v>
      </c>
      <c r="P464" s="14" t="s">
        <v>518</v>
      </c>
      <c r="Q464" s="14" t="s">
        <v>519</v>
      </c>
      <c r="R464" s="14" t="s">
        <v>409</v>
      </c>
      <c r="S464" s="14" t="s">
        <v>410</v>
      </c>
      <c r="T464" s="14" t="s">
        <v>601</v>
      </c>
      <c r="U464" s="14" t="s">
        <v>602</v>
      </c>
      <c r="V464" s="15">
        <v>560</v>
      </c>
      <c r="W464" s="15"/>
      <c r="X464" s="16">
        <v>560</v>
      </c>
    </row>
    <row r="465" spans="1:24" ht="17.100000000000001" hidden="1" customHeight="1" x14ac:dyDescent="0.25">
      <c r="A465" s="14" t="s">
        <v>393</v>
      </c>
      <c r="B465" s="14" t="s">
        <v>394</v>
      </c>
      <c r="C465" s="14" t="s">
        <v>1000</v>
      </c>
      <c r="D465" s="14" t="s">
        <v>1001</v>
      </c>
      <c r="E465" s="14" t="s">
        <v>1238</v>
      </c>
      <c r="F465" s="14" t="s">
        <v>1208</v>
      </c>
      <c r="G465" s="14" t="s">
        <v>401</v>
      </c>
      <c r="H465" s="14" t="s">
        <v>402</v>
      </c>
      <c r="I465" s="14" t="s">
        <v>114</v>
      </c>
      <c r="J465" s="14" t="s">
        <v>642</v>
      </c>
      <c r="K465" s="14" t="s">
        <v>643</v>
      </c>
      <c r="L465" s="14" t="s">
        <v>644</v>
      </c>
      <c r="M465" s="14" t="s">
        <v>397</v>
      </c>
      <c r="N465" s="14" t="s">
        <v>114</v>
      </c>
      <c r="O465" s="14" t="s">
        <v>645</v>
      </c>
      <c r="P465" s="14" t="s">
        <v>646</v>
      </c>
      <c r="Q465" s="14" t="s">
        <v>647</v>
      </c>
      <c r="R465" s="14" t="s">
        <v>409</v>
      </c>
      <c r="S465" s="14" t="s">
        <v>410</v>
      </c>
      <c r="T465" s="14" t="s">
        <v>601</v>
      </c>
      <c r="U465" s="14" t="s">
        <v>602</v>
      </c>
      <c r="V465" s="15">
        <v>448</v>
      </c>
      <c r="W465" s="15"/>
      <c r="X465" s="16">
        <v>448</v>
      </c>
    </row>
    <row r="466" spans="1:24" ht="17.100000000000001" hidden="1" customHeight="1" x14ac:dyDescent="0.25">
      <c r="A466" s="14" t="s">
        <v>393</v>
      </c>
      <c r="B466" s="14" t="s">
        <v>394</v>
      </c>
      <c r="C466" s="14" t="s">
        <v>1000</v>
      </c>
      <c r="D466" s="14" t="s">
        <v>1001</v>
      </c>
      <c r="E466" s="14" t="s">
        <v>1238</v>
      </c>
      <c r="F466" s="14" t="s">
        <v>1208</v>
      </c>
      <c r="G466" s="14" t="s">
        <v>401</v>
      </c>
      <c r="H466" s="14" t="s">
        <v>402</v>
      </c>
      <c r="I466" s="14" t="s">
        <v>111</v>
      </c>
      <c r="J466" s="14" t="s">
        <v>547</v>
      </c>
      <c r="K466" s="14" t="s">
        <v>548</v>
      </c>
      <c r="L466" s="14" t="s">
        <v>549</v>
      </c>
      <c r="M466" s="14" t="s">
        <v>397</v>
      </c>
      <c r="N466" s="14" t="s">
        <v>111</v>
      </c>
      <c r="O466" s="14" t="s">
        <v>550</v>
      </c>
      <c r="P466" s="14" t="s">
        <v>551</v>
      </c>
      <c r="Q466" s="14" t="s">
        <v>552</v>
      </c>
      <c r="R466" s="14" t="s">
        <v>409</v>
      </c>
      <c r="S466" s="14" t="s">
        <v>410</v>
      </c>
      <c r="T466" s="14" t="s">
        <v>601</v>
      </c>
      <c r="U466" s="14" t="s">
        <v>602</v>
      </c>
      <c r="V466" s="15">
        <v>3960</v>
      </c>
      <c r="W466" s="15"/>
      <c r="X466" s="16">
        <v>3960</v>
      </c>
    </row>
    <row r="467" spans="1:24" ht="17.100000000000001" hidden="1" customHeight="1" x14ac:dyDescent="0.25">
      <c r="A467" s="14" t="s">
        <v>393</v>
      </c>
      <c r="B467" s="14" t="s">
        <v>394</v>
      </c>
      <c r="C467" s="14" t="s">
        <v>1000</v>
      </c>
      <c r="D467" s="14" t="s">
        <v>1001</v>
      </c>
      <c r="E467" s="14" t="s">
        <v>1238</v>
      </c>
      <c r="F467" s="14" t="s">
        <v>1208</v>
      </c>
      <c r="G467" s="14" t="s">
        <v>425</v>
      </c>
      <c r="H467" s="14" t="s">
        <v>426</v>
      </c>
      <c r="I467" s="14" t="s">
        <v>39</v>
      </c>
      <c r="J467" s="14" t="s">
        <v>427</v>
      </c>
      <c r="K467" s="14" t="s">
        <v>428</v>
      </c>
      <c r="L467" s="14" t="s">
        <v>429</v>
      </c>
      <c r="M467" s="14" t="s">
        <v>412</v>
      </c>
      <c r="N467" s="14" t="s">
        <v>70</v>
      </c>
      <c r="O467" s="14" t="s">
        <v>430</v>
      </c>
      <c r="P467" s="14" t="s">
        <v>431</v>
      </c>
      <c r="Q467" s="14" t="s">
        <v>432</v>
      </c>
      <c r="R467" s="14" t="s">
        <v>409</v>
      </c>
      <c r="S467" s="14" t="s">
        <v>410</v>
      </c>
      <c r="T467" s="14" t="s">
        <v>601</v>
      </c>
      <c r="U467" s="14" t="s">
        <v>602</v>
      </c>
      <c r="V467" s="15">
        <v>448</v>
      </c>
      <c r="W467" s="15"/>
      <c r="X467" s="16">
        <v>448</v>
      </c>
    </row>
    <row r="468" spans="1:24" ht="17.100000000000001" hidden="1" customHeight="1" x14ac:dyDescent="0.25">
      <c r="A468" s="14" t="s">
        <v>393</v>
      </c>
      <c r="B468" s="14" t="s">
        <v>394</v>
      </c>
      <c r="C468" s="14" t="s">
        <v>1000</v>
      </c>
      <c r="D468" s="14" t="s">
        <v>1001</v>
      </c>
      <c r="E468" s="14" t="s">
        <v>1238</v>
      </c>
      <c r="F468" s="14" t="s">
        <v>1208</v>
      </c>
      <c r="G468" s="14" t="s">
        <v>425</v>
      </c>
      <c r="H468" s="14" t="s">
        <v>426</v>
      </c>
      <c r="I468" s="14" t="s">
        <v>47</v>
      </c>
      <c r="J468" s="14" t="s">
        <v>891</v>
      </c>
      <c r="K468" s="14" t="s">
        <v>892</v>
      </c>
      <c r="L468" s="14" t="s">
        <v>893</v>
      </c>
      <c r="M468" s="14" t="s">
        <v>412</v>
      </c>
      <c r="N468" s="14" t="s">
        <v>75</v>
      </c>
      <c r="O468" s="14" t="s">
        <v>894</v>
      </c>
      <c r="P468" s="14" t="s">
        <v>895</v>
      </c>
      <c r="Q468" s="14" t="s">
        <v>896</v>
      </c>
      <c r="R468" s="14" t="s">
        <v>409</v>
      </c>
      <c r="S468" s="14" t="s">
        <v>410</v>
      </c>
      <c r="T468" s="14" t="s">
        <v>601</v>
      </c>
      <c r="U468" s="14" t="s">
        <v>602</v>
      </c>
      <c r="V468" s="15">
        <v>1512</v>
      </c>
      <c r="W468" s="15"/>
      <c r="X468" s="16">
        <v>1512</v>
      </c>
    </row>
    <row r="469" spans="1:24" ht="17.100000000000001" hidden="1" customHeight="1" x14ac:dyDescent="0.25">
      <c r="A469" s="14" t="s">
        <v>393</v>
      </c>
      <c r="B469" s="14" t="s">
        <v>394</v>
      </c>
      <c r="C469" s="14" t="s">
        <v>1000</v>
      </c>
      <c r="D469" s="14" t="s">
        <v>1001</v>
      </c>
      <c r="E469" s="14" t="s">
        <v>1238</v>
      </c>
      <c r="F469" s="14" t="s">
        <v>1208</v>
      </c>
      <c r="G469" s="14" t="s">
        <v>425</v>
      </c>
      <c r="H469" s="14" t="s">
        <v>426</v>
      </c>
      <c r="I469" s="14" t="s">
        <v>897</v>
      </c>
      <c r="J469" s="14" t="s">
        <v>891</v>
      </c>
      <c r="K469" s="14" t="s">
        <v>892</v>
      </c>
      <c r="L469" s="14" t="s">
        <v>893</v>
      </c>
      <c r="M469" s="14" t="s">
        <v>412</v>
      </c>
      <c r="N469" s="14" t="s">
        <v>75</v>
      </c>
      <c r="O469" s="14" t="s">
        <v>894</v>
      </c>
      <c r="P469" s="14" t="s">
        <v>895</v>
      </c>
      <c r="Q469" s="14" t="s">
        <v>896</v>
      </c>
      <c r="R469" s="14" t="s">
        <v>409</v>
      </c>
      <c r="S469" s="14" t="s">
        <v>410</v>
      </c>
      <c r="T469" s="14" t="s">
        <v>601</v>
      </c>
      <c r="U469" s="14" t="s">
        <v>602</v>
      </c>
      <c r="V469" s="15">
        <v>280</v>
      </c>
      <c r="W469" s="15">
        <v>56</v>
      </c>
      <c r="X469" s="16">
        <v>280</v>
      </c>
    </row>
    <row r="470" spans="1:24" ht="17.100000000000001" hidden="1" customHeight="1" x14ac:dyDescent="0.25">
      <c r="A470" s="14" t="s">
        <v>393</v>
      </c>
      <c r="B470" s="14" t="s">
        <v>394</v>
      </c>
      <c r="C470" s="14" t="s">
        <v>1000</v>
      </c>
      <c r="D470" s="14" t="s">
        <v>1001</v>
      </c>
      <c r="E470" s="14" t="s">
        <v>1238</v>
      </c>
      <c r="F470" s="14" t="s">
        <v>1208</v>
      </c>
      <c r="G470" s="14" t="s">
        <v>425</v>
      </c>
      <c r="H470" s="14" t="s">
        <v>426</v>
      </c>
      <c r="I470" s="14" t="s">
        <v>45</v>
      </c>
      <c r="J470" s="14" t="s">
        <v>566</v>
      </c>
      <c r="K470" s="14" t="s">
        <v>567</v>
      </c>
      <c r="L470" s="14" t="s">
        <v>568</v>
      </c>
      <c r="M470" s="14" t="s">
        <v>412</v>
      </c>
      <c r="N470" s="14" t="s">
        <v>73</v>
      </c>
      <c r="O470" s="14" t="s">
        <v>569</v>
      </c>
      <c r="P470" s="14" t="s">
        <v>570</v>
      </c>
      <c r="Q470" s="14" t="s">
        <v>571</v>
      </c>
      <c r="R470" s="14" t="s">
        <v>409</v>
      </c>
      <c r="S470" s="14" t="s">
        <v>410</v>
      </c>
      <c r="T470" s="14" t="s">
        <v>601</v>
      </c>
      <c r="U470" s="14" t="s">
        <v>602</v>
      </c>
      <c r="V470" s="15">
        <v>464</v>
      </c>
      <c r="W470" s="15"/>
      <c r="X470" s="16">
        <v>464</v>
      </c>
    </row>
    <row r="471" spans="1:24" ht="17.100000000000001" hidden="1" customHeight="1" x14ac:dyDescent="0.25">
      <c r="A471" s="14" t="s">
        <v>393</v>
      </c>
      <c r="B471" s="14" t="s">
        <v>394</v>
      </c>
      <c r="C471" s="14" t="s">
        <v>1000</v>
      </c>
      <c r="D471" s="14" t="s">
        <v>1001</v>
      </c>
      <c r="E471" s="14" t="s">
        <v>1238</v>
      </c>
      <c r="F471" s="14" t="s">
        <v>1208</v>
      </c>
      <c r="G471" s="14" t="s">
        <v>425</v>
      </c>
      <c r="H471" s="14" t="s">
        <v>426</v>
      </c>
      <c r="I471" s="14" t="s">
        <v>56</v>
      </c>
      <c r="J471" s="14" t="s">
        <v>779</v>
      </c>
      <c r="K471" s="14" t="s">
        <v>780</v>
      </c>
      <c r="L471" s="14" t="s">
        <v>781</v>
      </c>
      <c r="M471" s="14" t="s">
        <v>397</v>
      </c>
      <c r="N471" s="14" t="s">
        <v>56</v>
      </c>
      <c r="O471" s="14" t="s">
        <v>782</v>
      </c>
      <c r="P471" s="14" t="s">
        <v>783</v>
      </c>
      <c r="Q471" s="14" t="s">
        <v>784</v>
      </c>
      <c r="R471" s="14" t="s">
        <v>409</v>
      </c>
      <c r="S471" s="14" t="s">
        <v>410</v>
      </c>
      <c r="T471" s="14" t="s">
        <v>601</v>
      </c>
      <c r="U471" s="14" t="s">
        <v>602</v>
      </c>
      <c r="V471" s="15">
        <v>108</v>
      </c>
      <c r="W471" s="15"/>
      <c r="X471" s="16">
        <v>108</v>
      </c>
    </row>
    <row r="472" spans="1:24" ht="17.100000000000001" hidden="1" customHeight="1" x14ac:dyDescent="0.25">
      <c r="A472" s="14" t="s">
        <v>393</v>
      </c>
      <c r="B472" s="14" t="s">
        <v>394</v>
      </c>
      <c r="C472" s="14" t="s">
        <v>1000</v>
      </c>
      <c r="D472" s="14" t="s">
        <v>1001</v>
      </c>
      <c r="E472" s="14" t="s">
        <v>1238</v>
      </c>
      <c r="F472" s="14" t="s">
        <v>1208</v>
      </c>
      <c r="G472" s="14" t="s">
        <v>433</v>
      </c>
      <c r="H472" s="14" t="s">
        <v>434</v>
      </c>
      <c r="I472" s="14" t="s">
        <v>435</v>
      </c>
      <c r="J472" s="14" t="s">
        <v>436</v>
      </c>
      <c r="K472" s="14" t="s">
        <v>437</v>
      </c>
      <c r="L472" s="14" t="s">
        <v>438</v>
      </c>
      <c r="M472" s="14" t="s">
        <v>412</v>
      </c>
      <c r="N472" s="14" t="s">
        <v>150</v>
      </c>
      <c r="O472" s="14" t="s">
        <v>439</v>
      </c>
      <c r="P472" s="14" t="s">
        <v>440</v>
      </c>
      <c r="Q472" s="14" t="s">
        <v>441</v>
      </c>
      <c r="R472" s="14" t="s">
        <v>409</v>
      </c>
      <c r="S472" s="14" t="s">
        <v>410</v>
      </c>
      <c r="T472" s="14" t="s">
        <v>601</v>
      </c>
      <c r="U472" s="14" t="s">
        <v>602</v>
      </c>
      <c r="V472" s="15">
        <v>2464</v>
      </c>
      <c r="W472" s="15">
        <v>112</v>
      </c>
      <c r="X472" s="16">
        <v>2464</v>
      </c>
    </row>
    <row r="473" spans="1:24" ht="17.100000000000001" hidden="1" customHeight="1" x14ac:dyDescent="0.25">
      <c r="A473" s="14" t="s">
        <v>393</v>
      </c>
      <c r="B473" s="14" t="s">
        <v>394</v>
      </c>
      <c r="C473" s="14" t="s">
        <v>1000</v>
      </c>
      <c r="D473" s="14" t="s">
        <v>1001</v>
      </c>
      <c r="E473" s="14" t="s">
        <v>1238</v>
      </c>
      <c r="F473" s="14" t="s">
        <v>1208</v>
      </c>
      <c r="G473" s="14" t="s">
        <v>433</v>
      </c>
      <c r="H473" s="14" t="s">
        <v>434</v>
      </c>
      <c r="I473" s="14" t="s">
        <v>614</v>
      </c>
      <c r="J473" s="14" t="s">
        <v>615</v>
      </c>
      <c r="K473" s="14" t="s">
        <v>616</v>
      </c>
      <c r="L473" s="14" t="s">
        <v>617</v>
      </c>
      <c r="M473" s="14" t="s">
        <v>412</v>
      </c>
      <c r="N473" s="14" t="s">
        <v>152</v>
      </c>
      <c r="O473" s="14" t="s">
        <v>618</v>
      </c>
      <c r="P473" s="14" t="s">
        <v>619</v>
      </c>
      <c r="Q473" s="14" t="s">
        <v>620</v>
      </c>
      <c r="R473" s="14" t="s">
        <v>409</v>
      </c>
      <c r="S473" s="14" t="s">
        <v>410</v>
      </c>
      <c r="T473" s="14" t="s">
        <v>601</v>
      </c>
      <c r="U473" s="14" t="s">
        <v>602</v>
      </c>
      <c r="V473" s="15">
        <v>5520</v>
      </c>
      <c r="W473" s="15">
        <v>180</v>
      </c>
      <c r="X473" s="16">
        <v>5520</v>
      </c>
    </row>
    <row r="474" spans="1:24" ht="17.100000000000001" hidden="1" customHeight="1" x14ac:dyDescent="0.25">
      <c r="A474" s="14" t="s">
        <v>393</v>
      </c>
      <c r="B474" s="14" t="s">
        <v>394</v>
      </c>
      <c r="C474" s="14" t="s">
        <v>1000</v>
      </c>
      <c r="D474" s="14" t="s">
        <v>1001</v>
      </c>
      <c r="E474" s="14" t="s">
        <v>1238</v>
      </c>
      <c r="F474" s="14" t="s">
        <v>1208</v>
      </c>
      <c r="G474" s="14" t="s">
        <v>433</v>
      </c>
      <c r="H474" s="14" t="s">
        <v>434</v>
      </c>
      <c r="I474" s="14" t="s">
        <v>621</v>
      </c>
      <c r="J474" s="14" t="s">
        <v>622</v>
      </c>
      <c r="K474" s="14" t="s">
        <v>623</v>
      </c>
      <c r="L474" s="14" t="s">
        <v>624</v>
      </c>
      <c r="M474" s="14" t="s">
        <v>412</v>
      </c>
      <c r="N474" s="14" t="s">
        <v>156</v>
      </c>
      <c r="O474" s="14" t="s">
        <v>625</v>
      </c>
      <c r="P474" s="14" t="s">
        <v>626</v>
      </c>
      <c r="Q474" s="14" t="s">
        <v>627</v>
      </c>
      <c r="R474" s="14" t="s">
        <v>409</v>
      </c>
      <c r="S474" s="14" t="s">
        <v>410</v>
      </c>
      <c r="T474" s="14" t="s">
        <v>601</v>
      </c>
      <c r="U474" s="14" t="s">
        <v>602</v>
      </c>
      <c r="V474" s="15">
        <v>560</v>
      </c>
      <c r="W474" s="15"/>
      <c r="X474" s="16">
        <v>560</v>
      </c>
    </row>
    <row r="475" spans="1:24" ht="17.100000000000001" hidden="1" customHeight="1" x14ac:dyDescent="0.25">
      <c r="A475" s="14" t="s">
        <v>393</v>
      </c>
      <c r="B475" s="14" t="s">
        <v>394</v>
      </c>
      <c r="C475" s="14" t="s">
        <v>1000</v>
      </c>
      <c r="D475" s="14" t="s">
        <v>1001</v>
      </c>
      <c r="E475" s="14" t="s">
        <v>1238</v>
      </c>
      <c r="F475" s="14" t="s">
        <v>1208</v>
      </c>
      <c r="G475" s="14" t="s">
        <v>443</v>
      </c>
      <c r="H475" s="14" t="s">
        <v>444</v>
      </c>
      <c r="I475" s="14" t="s">
        <v>59</v>
      </c>
      <c r="J475" s="14" t="s">
        <v>948</v>
      </c>
      <c r="K475" s="14" t="s">
        <v>949</v>
      </c>
      <c r="L475" s="14" t="s">
        <v>950</v>
      </c>
      <c r="M475" s="14" t="s">
        <v>412</v>
      </c>
      <c r="N475" s="14" t="s">
        <v>59</v>
      </c>
      <c r="O475" s="14" t="s">
        <v>951</v>
      </c>
      <c r="P475" s="14" t="s">
        <v>952</v>
      </c>
      <c r="Q475" s="14" t="s">
        <v>953</v>
      </c>
      <c r="R475" s="14" t="s">
        <v>409</v>
      </c>
      <c r="S475" s="14" t="s">
        <v>410</v>
      </c>
      <c r="T475" s="14" t="s">
        <v>601</v>
      </c>
      <c r="U475" s="14" t="s">
        <v>602</v>
      </c>
      <c r="V475" s="15">
        <v>56</v>
      </c>
      <c r="W475" s="15"/>
      <c r="X475" s="16">
        <v>56</v>
      </c>
    </row>
    <row r="476" spans="1:24" ht="17.100000000000001" hidden="1" customHeight="1" x14ac:dyDescent="0.25">
      <c r="A476" s="14" t="s">
        <v>393</v>
      </c>
      <c r="B476" s="14" t="s">
        <v>394</v>
      </c>
      <c r="C476" s="14" t="s">
        <v>1280</v>
      </c>
      <c r="D476" s="14" t="s">
        <v>1281</v>
      </c>
      <c r="E476" s="14" t="s">
        <v>1282</v>
      </c>
      <c r="F476" s="14" t="s">
        <v>1223</v>
      </c>
      <c r="G476" s="14" t="s">
        <v>401</v>
      </c>
      <c r="H476" s="14" t="s">
        <v>402</v>
      </c>
      <c r="I476" s="14" t="s">
        <v>49</v>
      </c>
      <c r="J476" s="14" t="s">
        <v>1046</v>
      </c>
      <c r="K476" s="14" t="s">
        <v>1047</v>
      </c>
      <c r="L476" s="14" t="s">
        <v>1048</v>
      </c>
      <c r="M476" s="14" t="s">
        <v>412</v>
      </c>
      <c r="N476" s="14" t="s">
        <v>76</v>
      </c>
      <c r="O476" s="14" t="s">
        <v>1049</v>
      </c>
      <c r="P476" s="14" t="s">
        <v>1050</v>
      </c>
      <c r="Q476" s="14" t="s">
        <v>1051</v>
      </c>
      <c r="R476" s="14" t="s">
        <v>409</v>
      </c>
      <c r="S476" s="14" t="s">
        <v>410</v>
      </c>
      <c r="T476" s="14" t="s">
        <v>1194</v>
      </c>
      <c r="U476" s="14" t="s">
        <v>1195</v>
      </c>
      <c r="V476" s="15"/>
      <c r="W476" s="15"/>
      <c r="X476" s="16">
        <v>256</v>
      </c>
    </row>
    <row r="477" spans="1:24" ht="17.100000000000001" hidden="1" customHeight="1" x14ac:dyDescent="0.25">
      <c r="A477" s="14" t="s">
        <v>393</v>
      </c>
      <c r="B477" s="14" t="s">
        <v>394</v>
      </c>
      <c r="C477" s="14" t="s">
        <v>1280</v>
      </c>
      <c r="D477" s="14" t="s">
        <v>1281</v>
      </c>
      <c r="E477" s="14" t="s">
        <v>1282</v>
      </c>
      <c r="F477" s="14" t="s">
        <v>1223</v>
      </c>
      <c r="G477" s="14" t="s">
        <v>401</v>
      </c>
      <c r="H477" s="14" t="s">
        <v>402</v>
      </c>
      <c r="I477" s="14" t="s">
        <v>51</v>
      </c>
      <c r="J477" s="14" t="s">
        <v>413</v>
      </c>
      <c r="K477" s="14" t="s">
        <v>414</v>
      </c>
      <c r="L477" s="14" t="s">
        <v>415</v>
      </c>
      <c r="M477" s="14" t="s">
        <v>397</v>
      </c>
      <c r="N477" s="14" t="s">
        <v>416</v>
      </c>
      <c r="O477" s="14" t="s">
        <v>417</v>
      </c>
      <c r="P477" s="14" t="s">
        <v>77</v>
      </c>
      <c r="Q477" s="14" t="s">
        <v>418</v>
      </c>
      <c r="R477" s="14" t="s">
        <v>409</v>
      </c>
      <c r="S477" s="14" t="s">
        <v>410</v>
      </c>
      <c r="T477" s="14" t="s">
        <v>1194</v>
      </c>
      <c r="U477" s="14" t="s">
        <v>1195</v>
      </c>
      <c r="V477" s="15"/>
      <c r="W477" s="15"/>
      <c r="X477" s="16">
        <v>4150</v>
      </c>
    </row>
    <row r="478" spans="1:24" ht="17.100000000000001" hidden="1" customHeight="1" x14ac:dyDescent="0.25">
      <c r="A478" s="14" t="s">
        <v>393</v>
      </c>
      <c r="B478" s="14" t="s">
        <v>394</v>
      </c>
      <c r="C478" s="14" t="s">
        <v>1280</v>
      </c>
      <c r="D478" s="14" t="s">
        <v>1281</v>
      </c>
      <c r="E478" s="14" t="s">
        <v>1282</v>
      </c>
      <c r="F478" s="14" t="s">
        <v>1223</v>
      </c>
      <c r="G478" s="14" t="s">
        <v>401</v>
      </c>
      <c r="H478" s="14" t="s">
        <v>402</v>
      </c>
      <c r="I478" s="14" t="s">
        <v>133</v>
      </c>
      <c r="J478" s="14" t="s">
        <v>509</v>
      </c>
      <c r="K478" s="14" t="s">
        <v>510</v>
      </c>
      <c r="L478" s="14" t="s">
        <v>511</v>
      </c>
      <c r="M478" s="14" t="s">
        <v>397</v>
      </c>
      <c r="N478" s="14" t="s">
        <v>104</v>
      </c>
      <c r="O478" s="14" t="s">
        <v>512</v>
      </c>
      <c r="P478" s="14" t="s">
        <v>101</v>
      </c>
      <c r="Q478" s="14" t="s">
        <v>513</v>
      </c>
      <c r="R478" s="14" t="s">
        <v>409</v>
      </c>
      <c r="S478" s="14" t="s">
        <v>410</v>
      </c>
      <c r="T478" s="14" t="s">
        <v>1194</v>
      </c>
      <c r="U478" s="14" t="s">
        <v>1195</v>
      </c>
      <c r="V478" s="15"/>
      <c r="W478" s="15"/>
      <c r="X478" s="16">
        <v>239</v>
      </c>
    </row>
    <row r="479" spans="1:24" ht="17.100000000000001" hidden="1" customHeight="1" x14ac:dyDescent="0.25">
      <c r="A479" s="14" t="s">
        <v>393</v>
      </c>
      <c r="B479" s="14" t="s">
        <v>394</v>
      </c>
      <c r="C479" s="14" t="s">
        <v>1280</v>
      </c>
      <c r="D479" s="14" t="s">
        <v>1281</v>
      </c>
      <c r="E479" s="14" t="s">
        <v>1282</v>
      </c>
      <c r="F479" s="14" t="s">
        <v>1223</v>
      </c>
      <c r="G479" s="14" t="s">
        <v>401</v>
      </c>
      <c r="H479" s="14" t="s">
        <v>402</v>
      </c>
      <c r="I479" s="14" t="s">
        <v>111</v>
      </c>
      <c r="J479" s="14" t="s">
        <v>547</v>
      </c>
      <c r="K479" s="14" t="s">
        <v>548</v>
      </c>
      <c r="L479" s="14" t="s">
        <v>549</v>
      </c>
      <c r="M479" s="14" t="s">
        <v>397</v>
      </c>
      <c r="N479" s="14" t="s">
        <v>111</v>
      </c>
      <c r="O479" s="14" t="s">
        <v>550</v>
      </c>
      <c r="P479" s="14" t="s">
        <v>551</v>
      </c>
      <c r="Q479" s="14" t="s">
        <v>552</v>
      </c>
      <c r="R479" s="14" t="s">
        <v>409</v>
      </c>
      <c r="S479" s="14" t="s">
        <v>410</v>
      </c>
      <c r="T479" s="14" t="s">
        <v>1194</v>
      </c>
      <c r="U479" s="14" t="s">
        <v>1195</v>
      </c>
      <c r="V479" s="15"/>
      <c r="W479" s="15"/>
      <c r="X479" s="16">
        <v>1814</v>
      </c>
    </row>
    <row r="480" spans="1:24" ht="17.100000000000001" hidden="1" customHeight="1" x14ac:dyDescent="0.25">
      <c r="A480" s="14" t="s">
        <v>393</v>
      </c>
      <c r="B480" s="14" t="s">
        <v>394</v>
      </c>
      <c r="C480" s="14" t="s">
        <v>1280</v>
      </c>
      <c r="D480" s="14" t="s">
        <v>1281</v>
      </c>
      <c r="E480" s="14" t="s">
        <v>1282</v>
      </c>
      <c r="F480" s="14" t="s">
        <v>1223</v>
      </c>
      <c r="G480" s="14" t="s">
        <v>433</v>
      </c>
      <c r="H480" s="14" t="s">
        <v>434</v>
      </c>
      <c r="I480" s="14" t="s">
        <v>435</v>
      </c>
      <c r="J480" s="14" t="s">
        <v>436</v>
      </c>
      <c r="K480" s="14" t="s">
        <v>437</v>
      </c>
      <c r="L480" s="14" t="s">
        <v>438</v>
      </c>
      <c r="M480" s="14" t="s">
        <v>412</v>
      </c>
      <c r="N480" s="14" t="s">
        <v>150</v>
      </c>
      <c r="O480" s="14" t="s">
        <v>439</v>
      </c>
      <c r="P480" s="14" t="s">
        <v>440</v>
      </c>
      <c r="Q480" s="14" t="s">
        <v>441</v>
      </c>
      <c r="R480" s="14" t="s">
        <v>409</v>
      </c>
      <c r="S480" s="14" t="s">
        <v>410</v>
      </c>
      <c r="T480" s="14" t="s">
        <v>1194</v>
      </c>
      <c r="U480" s="14" t="s">
        <v>1195</v>
      </c>
      <c r="V480" s="15"/>
      <c r="W480" s="15"/>
      <c r="X480" s="16">
        <v>2000</v>
      </c>
    </row>
    <row r="481" spans="1:24" ht="17.100000000000001" hidden="1" customHeight="1" x14ac:dyDescent="0.25">
      <c r="A481" s="14" t="s">
        <v>393</v>
      </c>
      <c r="B481" s="14" t="s">
        <v>394</v>
      </c>
      <c r="C481" s="14" t="s">
        <v>1280</v>
      </c>
      <c r="D481" s="14" t="s">
        <v>1281</v>
      </c>
      <c r="E481" s="14" t="s">
        <v>1282</v>
      </c>
      <c r="F481" s="14" t="s">
        <v>1223</v>
      </c>
      <c r="G481" s="14" t="s">
        <v>591</v>
      </c>
      <c r="H481" s="14" t="s">
        <v>592</v>
      </c>
      <c r="I481" s="14" t="s">
        <v>37</v>
      </c>
      <c r="J481" s="14" t="s">
        <v>931</v>
      </c>
      <c r="K481" s="14" t="s">
        <v>932</v>
      </c>
      <c r="L481" s="14" t="s">
        <v>933</v>
      </c>
      <c r="M481" s="14" t="s">
        <v>397</v>
      </c>
      <c r="N481" s="14" t="s">
        <v>68</v>
      </c>
      <c r="O481" s="14" t="s">
        <v>934</v>
      </c>
      <c r="P481" s="14" t="s">
        <v>935</v>
      </c>
      <c r="Q481" s="14" t="s">
        <v>936</v>
      </c>
      <c r="R481" s="14" t="s">
        <v>409</v>
      </c>
      <c r="S481" s="14" t="s">
        <v>410</v>
      </c>
      <c r="T481" s="14" t="s">
        <v>1194</v>
      </c>
      <c r="U481" s="14" t="s">
        <v>1195</v>
      </c>
      <c r="V481" s="15"/>
      <c r="W481" s="15"/>
      <c r="X481" s="16">
        <v>80</v>
      </c>
    </row>
    <row r="482" spans="1:24" ht="17.100000000000001" hidden="1" customHeight="1" x14ac:dyDescent="0.25">
      <c r="A482" s="14" t="s">
        <v>393</v>
      </c>
      <c r="B482" s="14" t="s">
        <v>394</v>
      </c>
      <c r="C482" s="14" t="s">
        <v>1002</v>
      </c>
      <c r="D482" s="14" t="s">
        <v>1003</v>
      </c>
      <c r="E482" s="14" t="s">
        <v>1283</v>
      </c>
      <c r="F482" s="14" t="s">
        <v>1284</v>
      </c>
      <c r="G482" s="14" t="s">
        <v>711</v>
      </c>
      <c r="H482" s="14" t="s">
        <v>712</v>
      </c>
      <c r="I482" s="14" t="s">
        <v>38</v>
      </c>
      <c r="J482" s="14" t="s">
        <v>939</v>
      </c>
      <c r="K482" s="14" t="s">
        <v>940</v>
      </c>
      <c r="L482" s="14" t="s">
        <v>941</v>
      </c>
      <c r="M482" s="14" t="s">
        <v>942</v>
      </c>
      <c r="N482" s="14" t="s">
        <v>69</v>
      </c>
      <c r="O482" s="14" t="s">
        <v>943</v>
      </c>
      <c r="P482" s="14" t="s">
        <v>944</v>
      </c>
      <c r="Q482" s="14" t="s">
        <v>945</v>
      </c>
      <c r="R482" s="14" t="s">
        <v>409</v>
      </c>
      <c r="S482" s="14" t="s">
        <v>410</v>
      </c>
      <c r="T482" s="14" t="s">
        <v>650</v>
      </c>
      <c r="U482" s="14" t="s">
        <v>651</v>
      </c>
      <c r="V482" s="15">
        <v>5</v>
      </c>
      <c r="W482" s="15"/>
      <c r="X482" s="16">
        <v>5</v>
      </c>
    </row>
    <row r="483" spans="1:24" ht="17.100000000000001" hidden="1" customHeight="1" x14ac:dyDescent="0.25">
      <c r="A483" s="14" t="s">
        <v>393</v>
      </c>
      <c r="B483" s="14" t="s">
        <v>394</v>
      </c>
      <c r="C483" s="14" t="s">
        <v>1002</v>
      </c>
      <c r="D483" s="14" t="s">
        <v>1003</v>
      </c>
      <c r="E483" s="14" t="s">
        <v>1283</v>
      </c>
      <c r="F483" s="14" t="s">
        <v>1284</v>
      </c>
      <c r="G483" s="14" t="s">
        <v>401</v>
      </c>
      <c r="H483" s="14" t="s">
        <v>402</v>
      </c>
      <c r="I483" s="14" t="s">
        <v>752</v>
      </c>
      <c r="J483" s="14" t="s">
        <v>19</v>
      </c>
      <c r="K483" s="14" t="s">
        <v>753</v>
      </c>
      <c r="L483" s="14" t="s">
        <v>754</v>
      </c>
      <c r="M483" s="14" t="s">
        <v>412</v>
      </c>
      <c r="N483" s="14" t="s">
        <v>10</v>
      </c>
      <c r="O483" s="14" t="s">
        <v>755</v>
      </c>
      <c r="P483" s="14" t="s">
        <v>756</v>
      </c>
      <c r="Q483" s="14" t="s">
        <v>757</v>
      </c>
      <c r="R483" s="14" t="s">
        <v>409</v>
      </c>
      <c r="S483" s="14" t="s">
        <v>410</v>
      </c>
      <c r="T483" s="14" t="s">
        <v>650</v>
      </c>
      <c r="U483" s="14" t="s">
        <v>651</v>
      </c>
      <c r="V483" s="15">
        <v>560</v>
      </c>
      <c r="W483" s="15">
        <v>56</v>
      </c>
      <c r="X483" s="16">
        <v>560</v>
      </c>
    </row>
    <row r="484" spans="1:24" ht="17.100000000000001" hidden="1" customHeight="1" x14ac:dyDescent="0.25">
      <c r="A484" s="14" t="s">
        <v>393</v>
      </c>
      <c r="B484" s="14" t="s">
        <v>394</v>
      </c>
      <c r="C484" s="14" t="s">
        <v>1002</v>
      </c>
      <c r="D484" s="14" t="s">
        <v>1003</v>
      </c>
      <c r="E484" s="14" t="s">
        <v>1283</v>
      </c>
      <c r="F484" s="14" t="s">
        <v>1284</v>
      </c>
      <c r="G484" s="14" t="s">
        <v>401</v>
      </c>
      <c r="H484" s="14" t="s">
        <v>402</v>
      </c>
      <c r="I484" s="14" t="s">
        <v>135</v>
      </c>
      <c r="J484" s="14" t="s">
        <v>638</v>
      </c>
      <c r="K484" s="14" t="s">
        <v>639</v>
      </c>
      <c r="L484" s="14" t="s">
        <v>511</v>
      </c>
      <c r="M484" s="14" t="s">
        <v>397</v>
      </c>
      <c r="N484" s="14" t="s">
        <v>104</v>
      </c>
      <c r="O484" s="14" t="s">
        <v>512</v>
      </c>
      <c r="P484" s="14" t="s">
        <v>640</v>
      </c>
      <c r="Q484" s="14" t="s">
        <v>641</v>
      </c>
      <c r="R484" s="14" t="s">
        <v>409</v>
      </c>
      <c r="S484" s="14" t="s">
        <v>410</v>
      </c>
      <c r="T484" s="14" t="s">
        <v>650</v>
      </c>
      <c r="U484" s="14" t="s">
        <v>651</v>
      </c>
      <c r="V484" s="15">
        <v>504</v>
      </c>
      <c r="W484" s="15">
        <v>28</v>
      </c>
      <c r="X484" s="16">
        <v>504</v>
      </c>
    </row>
    <row r="485" spans="1:24" ht="17.100000000000001" hidden="1" customHeight="1" x14ac:dyDescent="0.25">
      <c r="A485" s="14" t="s">
        <v>393</v>
      </c>
      <c r="B485" s="14" t="s">
        <v>394</v>
      </c>
      <c r="C485" s="14" t="s">
        <v>1002</v>
      </c>
      <c r="D485" s="14" t="s">
        <v>1003</v>
      </c>
      <c r="E485" s="14" t="s">
        <v>1283</v>
      </c>
      <c r="F485" s="14" t="s">
        <v>1284</v>
      </c>
      <c r="G485" s="14" t="s">
        <v>401</v>
      </c>
      <c r="H485" s="14" t="s">
        <v>402</v>
      </c>
      <c r="I485" s="14" t="s">
        <v>123</v>
      </c>
      <c r="J485" s="14" t="s">
        <v>824</v>
      </c>
      <c r="K485" s="14" t="s">
        <v>825</v>
      </c>
      <c r="L485" s="14" t="s">
        <v>826</v>
      </c>
      <c r="M485" s="14" t="s">
        <v>397</v>
      </c>
      <c r="N485" s="14" t="s">
        <v>123</v>
      </c>
      <c r="O485" s="14" t="s">
        <v>827</v>
      </c>
      <c r="P485" s="14" t="s">
        <v>828</v>
      </c>
      <c r="Q485" s="14" t="s">
        <v>829</v>
      </c>
      <c r="R485" s="14" t="s">
        <v>409</v>
      </c>
      <c r="S485" s="14" t="s">
        <v>410</v>
      </c>
      <c r="T485" s="14" t="s">
        <v>650</v>
      </c>
      <c r="U485" s="14" t="s">
        <v>651</v>
      </c>
      <c r="V485" s="15">
        <v>351</v>
      </c>
      <c r="W485" s="15">
        <v>54</v>
      </c>
      <c r="X485" s="16">
        <v>351</v>
      </c>
    </row>
    <row r="486" spans="1:24" ht="17.100000000000001" hidden="1" customHeight="1" x14ac:dyDescent="0.25">
      <c r="A486" s="14" t="s">
        <v>393</v>
      </c>
      <c r="B486" s="14" t="s">
        <v>394</v>
      </c>
      <c r="C486" s="14" t="s">
        <v>1002</v>
      </c>
      <c r="D486" s="14" t="s">
        <v>1003</v>
      </c>
      <c r="E486" s="14" t="s">
        <v>1283</v>
      </c>
      <c r="F486" s="14" t="s">
        <v>1284</v>
      </c>
      <c r="G486" s="14" t="s">
        <v>401</v>
      </c>
      <c r="H486" s="14" t="s">
        <v>402</v>
      </c>
      <c r="I486" s="14" t="s">
        <v>105</v>
      </c>
      <c r="J486" s="14" t="s">
        <v>419</v>
      </c>
      <c r="K486" s="14" t="s">
        <v>420</v>
      </c>
      <c r="L486" s="14" t="s">
        <v>421</v>
      </c>
      <c r="M486" s="14" t="s">
        <v>397</v>
      </c>
      <c r="N486" s="14" t="s">
        <v>105</v>
      </c>
      <c r="O486" s="14" t="s">
        <v>422</v>
      </c>
      <c r="P486" s="14" t="s">
        <v>423</v>
      </c>
      <c r="Q486" s="14" t="s">
        <v>424</v>
      </c>
      <c r="R486" s="14" t="s">
        <v>409</v>
      </c>
      <c r="S486" s="14" t="s">
        <v>410</v>
      </c>
      <c r="T486" s="14" t="s">
        <v>650</v>
      </c>
      <c r="U486" s="14" t="s">
        <v>651</v>
      </c>
      <c r="V486" s="15">
        <v>504</v>
      </c>
      <c r="W486" s="15"/>
      <c r="X486" s="16">
        <v>504</v>
      </c>
    </row>
    <row r="487" spans="1:24" ht="17.100000000000001" hidden="1" customHeight="1" x14ac:dyDescent="0.25">
      <c r="A487" s="14" t="s">
        <v>393</v>
      </c>
      <c r="B487" s="14" t="s">
        <v>394</v>
      </c>
      <c r="C487" s="14" t="s">
        <v>1002</v>
      </c>
      <c r="D487" s="14" t="s">
        <v>1003</v>
      </c>
      <c r="E487" s="14" t="s">
        <v>1283</v>
      </c>
      <c r="F487" s="14" t="s">
        <v>1284</v>
      </c>
      <c r="G487" s="14" t="s">
        <v>401</v>
      </c>
      <c r="H487" s="14" t="s">
        <v>402</v>
      </c>
      <c r="I487" s="14" t="s">
        <v>114</v>
      </c>
      <c r="J487" s="14" t="s">
        <v>642</v>
      </c>
      <c r="K487" s="14" t="s">
        <v>643</v>
      </c>
      <c r="L487" s="14" t="s">
        <v>644</v>
      </c>
      <c r="M487" s="14" t="s">
        <v>397</v>
      </c>
      <c r="N487" s="14" t="s">
        <v>114</v>
      </c>
      <c r="O487" s="14" t="s">
        <v>645</v>
      </c>
      <c r="P487" s="14" t="s">
        <v>646</v>
      </c>
      <c r="Q487" s="14" t="s">
        <v>647</v>
      </c>
      <c r="R487" s="14" t="s">
        <v>409</v>
      </c>
      <c r="S487" s="14" t="s">
        <v>410</v>
      </c>
      <c r="T487" s="14" t="s">
        <v>650</v>
      </c>
      <c r="U487" s="14" t="s">
        <v>651</v>
      </c>
      <c r="V487" s="15">
        <v>448</v>
      </c>
      <c r="W487" s="15">
        <v>56</v>
      </c>
      <c r="X487" s="16">
        <v>448</v>
      </c>
    </row>
    <row r="488" spans="1:24" ht="17.100000000000001" hidden="1" customHeight="1" x14ac:dyDescent="0.25">
      <c r="A488" s="14" t="s">
        <v>393</v>
      </c>
      <c r="B488" s="14" t="s">
        <v>394</v>
      </c>
      <c r="C488" s="14" t="s">
        <v>1002</v>
      </c>
      <c r="D488" s="14" t="s">
        <v>1003</v>
      </c>
      <c r="E488" s="14" t="s">
        <v>1283</v>
      </c>
      <c r="F488" s="14" t="s">
        <v>1284</v>
      </c>
      <c r="G488" s="14" t="s">
        <v>401</v>
      </c>
      <c r="H488" s="14" t="s">
        <v>402</v>
      </c>
      <c r="I488" s="14" t="s">
        <v>115</v>
      </c>
      <c r="J488" s="14" t="s">
        <v>652</v>
      </c>
      <c r="K488" s="14" t="s">
        <v>653</v>
      </c>
      <c r="L488" s="14" t="s">
        <v>654</v>
      </c>
      <c r="M488" s="14" t="s">
        <v>397</v>
      </c>
      <c r="N488" s="14" t="s">
        <v>115</v>
      </c>
      <c r="O488" s="14" t="s">
        <v>655</v>
      </c>
      <c r="P488" s="14" t="s">
        <v>656</v>
      </c>
      <c r="Q488" s="14" t="s">
        <v>657</v>
      </c>
      <c r="R488" s="14" t="s">
        <v>409</v>
      </c>
      <c r="S488" s="14" t="s">
        <v>410</v>
      </c>
      <c r="T488" s="14" t="s">
        <v>650</v>
      </c>
      <c r="U488" s="14" t="s">
        <v>651</v>
      </c>
      <c r="V488" s="15">
        <v>96</v>
      </c>
      <c r="W488" s="15"/>
      <c r="X488" s="16">
        <v>96</v>
      </c>
    </row>
    <row r="489" spans="1:24" ht="17.100000000000001" hidden="1" customHeight="1" x14ac:dyDescent="0.25">
      <c r="A489" s="14" t="s">
        <v>393</v>
      </c>
      <c r="B489" s="14" t="s">
        <v>394</v>
      </c>
      <c r="C489" s="14" t="s">
        <v>1004</v>
      </c>
      <c r="D489" s="14" t="s">
        <v>1005</v>
      </c>
      <c r="E489" s="14" t="s">
        <v>1285</v>
      </c>
      <c r="F489" s="14" t="s">
        <v>1286</v>
      </c>
      <c r="G489" s="14" t="s">
        <v>711</v>
      </c>
      <c r="H489" s="14" t="s">
        <v>712</v>
      </c>
      <c r="I489" s="14" t="s">
        <v>713</v>
      </c>
      <c r="J489" s="14" t="s">
        <v>714</v>
      </c>
      <c r="K489" s="14" t="s">
        <v>715</v>
      </c>
      <c r="L489" s="14" t="s">
        <v>716</v>
      </c>
      <c r="M489" s="14" t="s">
        <v>397</v>
      </c>
      <c r="N489" s="14" t="s">
        <v>118</v>
      </c>
      <c r="O489" s="14" t="s">
        <v>717</v>
      </c>
      <c r="P489" s="14" t="s">
        <v>718</v>
      </c>
      <c r="Q489" s="14" t="s">
        <v>719</v>
      </c>
      <c r="R489" s="14" t="s">
        <v>409</v>
      </c>
      <c r="S489" s="14" t="s">
        <v>410</v>
      </c>
      <c r="T489" s="14" t="s">
        <v>650</v>
      </c>
      <c r="U489" s="14" t="s">
        <v>651</v>
      </c>
      <c r="V489" s="15">
        <v>14.997999999999999</v>
      </c>
      <c r="W489" s="15"/>
      <c r="X489" s="16">
        <v>14.997999999999999</v>
      </c>
    </row>
    <row r="490" spans="1:24" ht="17.100000000000001" hidden="1" customHeight="1" x14ac:dyDescent="0.25">
      <c r="A490" s="14" t="s">
        <v>393</v>
      </c>
      <c r="B490" s="14" t="s">
        <v>394</v>
      </c>
      <c r="C490" s="14" t="s">
        <v>1004</v>
      </c>
      <c r="D490" s="14" t="s">
        <v>1005</v>
      </c>
      <c r="E490" s="14" t="s">
        <v>1285</v>
      </c>
      <c r="F490" s="14" t="s">
        <v>1286</v>
      </c>
      <c r="G490" s="14" t="s">
        <v>401</v>
      </c>
      <c r="H490" s="14" t="s">
        <v>402</v>
      </c>
      <c r="I490" s="14" t="s">
        <v>117</v>
      </c>
      <c r="J490" s="14" t="s">
        <v>703</v>
      </c>
      <c r="K490" s="14" t="s">
        <v>704</v>
      </c>
      <c r="L490" s="14" t="s">
        <v>705</v>
      </c>
      <c r="M490" s="14" t="s">
        <v>397</v>
      </c>
      <c r="N490" s="14" t="s">
        <v>117</v>
      </c>
      <c r="O490" s="14" t="s">
        <v>706</v>
      </c>
      <c r="P490" s="14" t="s">
        <v>707</v>
      </c>
      <c r="Q490" s="14" t="s">
        <v>708</v>
      </c>
      <c r="R490" s="14" t="s">
        <v>409</v>
      </c>
      <c r="S490" s="14" t="s">
        <v>410</v>
      </c>
      <c r="T490" s="14" t="s">
        <v>650</v>
      </c>
      <c r="U490" s="14" t="s">
        <v>651</v>
      </c>
      <c r="V490" s="15">
        <v>144</v>
      </c>
      <c r="W490" s="15"/>
      <c r="X490" s="16">
        <v>144</v>
      </c>
    </row>
    <row r="491" spans="1:24" ht="17.100000000000001" hidden="1" customHeight="1" x14ac:dyDescent="0.25">
      <c r="A491" s="14" t="s">
        <v>393</v>
      </c>
      <c r="B491" s="14" t="s">
        <v>394</v>
      </c>
      <c r="C491" s="14" t="s">
        <v>1004</v>
      </c>
      <c r="D491" s="14" t="s">
        <v>1005</v>
      </c>
      <c r="E491" s="14" t="s">
        <v>1285</v>
      </c>
      <c r="F491" s="14" t="s">
        <v>1286</v>
      </c>
      <c r="G491" s="14" t="s">
        <v>401</v>
      </c>
      <c r="H491" s="14" t="s">
        <v>402</v>
      </c>
      <c r="I491" s="14" t="s">
        <v>115</v>
      </c>
      <c r="J491" s="14" t="s">
        <v>652</v>
      </c>
      <c r="K491" s="14" t="s">
        <v>653</v>
      </c>
      <c r="L491" s="14" t="s">
        <v>654</v>
      </c>
      <c r="M491" s="14" t="s">
        <v>397</v>
      </c>
      <c r="N491" s="14" t="s">
        <v>115</v>
      </c>
      <c r="O491" s="14" t="s">
        <v>655</v>
      </c>
      <c r="P491" s="14" t="s">
        <v>656</v>
      </c>
      <c r="Q491" s="14" t="s">
        <v>657</v>
      </c>
      <c r="R491" s="14" t="s">
        <v>409</v>
      </c>
      <c r="S491" s="14" t="s">
        <v>410</v>
      </c>
      <c r="T491" s="14" t="s">
        <v>650</v>
      </c>
      <c r="U491" s="14" t="s">
        <v>651</v>
      </c>
      <c r="V491" s="15">
        <v>108</v>
      </c>
      <c r="W491" s="15"/>
      <c r="X491" s="16">
        <v>108</v>
      </c>
    </row>
    <row r="492" spans="1:24" ht="17.100000000000001" hidden="1" customHeight="1" x14ac:dyDescent="0.25">
      <c r="A492" s="14" t="s">
        <v>393</v>
      </c>
      <c r="B492" s="14" t="s">
        <v>394</v>
      </c>
      <c r="C492" s="14" t="s">
        <v>1004</v>
      </c>
      <c r="D492" s="14" t="s">
        <v>1005</v>
      </c>
      <c r="E492" s="14" t="s">
        <v>1285</v>
      </c>
      <c r="F492" s="14" t="s">
        <v>1286</v>
      </c>
      <c r="G492" s="14" t="s">
        <v>433</v>
      </c>
      <c r="H492" s="14" t="s">
        <v>434</v>
      </c>
      <c r="I492" s="14" t="s">
        <v>435</v>
      </c>
      <c r="J492" s="14" t="s">
        <v>436</v>
      </c>
      <c r="K492" s="14" t="s">
        <v>437</v>
      </c>
      <c r="L492" s="14" t="s">
        <v>438</v>
      </c>
      <c r="M492" s="14" t="s">
        <v>412</v>
      </c>
      <c r="N492" s="14" t="s">
        <v>150</v>
      </c>
      <c r="O492" s="14" t="s">
        <v>439</v>
      </c>
      <c r="P492" s="14" t="s">
        <v>440</v>
      </c>
      <c r="Q492" s="14" t="s">
        <v>441</v>
      </c>
      <c r="R492" s="14" t="s">
        <v>409</v>
      </c>
      <c r="S492" s="14" t="s">
        <v>410</v>
      </c>
      <c r="T492" s="14" t="s">
        <v>650</v>
      </c>
      <c r="U492" s="14" t="s">
        <v>651</v>
      </c>
      <c r="V492" s="15">
        <v>224</v>
      </c>
      <c r="W492" s="15">
        <v>56</v>
      </c>
      <c r="X492" s="16">
        <v>224</v>
      </c>
    </row>
    <row r="493" spans="1:24" ht="17.100000000000001" hidden="1" customHeight="1" x14ac:dyDescent="0.25">
      <c r="A493" s="14" t="s">
        <v>393</v>
      </c>
      <c r="B493" s="14" t="s">
        <v>394</v>
      </c>
      <c r="C493" s="14" t="s">
        <v>1006</v>
      </c>
      <c r="D493" s="14" t="s">
        <v>1007</v>
      </c>
      <c r="E493" s="14" t="s">
        <v>1287</v>
      </c>
      <c r="F493" s="14" t="s">
        <v>1288</v>
      </c>
      <c r="G493" s="14" t="s">
        <v>401</v>
      </c>
      <c r="H493" s="14" t="s">
        <v>402</v>
      </c>
      <c r="I493" s="14" t="s">
        <v>53</v>
      </c>
      <c r="J493" s="14" t="s">
        <v>493</v>
      </c>
      <c r="K493" s="14" t="s">
        <v>494</v>
      </c>
      <c r="L493" s="14" t="s">
        <v>415</v>
      </c>
      <c r="M493" s="14" t="s">
        <v>397</v>
      </c>
      <c r="N493" s="14" t="s">
        <v>416</v>
      </c>
      <c r="O493" s="14" t="s">
        <v>417</v>
      </c>
      <c r="P493" s="14" t="s">
        <v>495</v>
      </c>
      <c r="Q493" s="14" t="s">
        <v>496</v>
      </c>
      <c r="R493" s="14" t="s">
        <v>409</v>
      </c>
      <c r="S493" s="14" t="s">
        <v>410</v>
      </c>
      <c r="T493" s="14" t="s">
        <v>398</v>
      </c>
      <c r="U493" s="14" t="s">
        <v>399</v>
      </c>
      <c r="V493" s="15">
        <v>2352</v>
      </c>
      <c r="W493" s="15"/>
      <c r="X493" s="16">
        <v>2352</v>
      </c>
    </row>
    <row r="494" spans="1:24" ht="17.100000000000001" hidden="1" customHeight="1" x14ac:dyDescent="0.25">
      <c r="A494" s="14" t="s">
        <v>393</v>
      </c>
      <c r="B494" s="14" t="s">
        <v>394</v>
      </c>
      <c r="C494" s="14" t="s">
        <v>1006</v>
      </c>
      <c r="D494" s="14" t="s">
        <v>1007</v>
      </c>
      <c r="E494" s="14" t="s">
        <v>1287</v>
      </c>
      <c r="F494" s="14" t="s">
        <v>1288</v>
      </c>
      <c r="G494" s="14" t="s">
        <v>401</v>
      </c>
      <c r="H494" s="14" t="s">
        <v>402</v>
      </c>
      <c r="I494" s="14" t="s">
        <v>51</v>
      </c>
      <c r="J494" s="14" t="s">
        <v>413</v>
      </c>
      <c r="K494" s="14" t="s">
        <v>414</v>
      </c>
      <c r="L494" s="14" t="s">
        <v>415</v>
      </c>
      <c r="M494" s="14" t="s">
        <v>397</v>
      </c>
      <c r="N494" s="14" t="s">
        <v>416</v>
      </c>
      <c r="O494" s="14" t="s">
        <v>417</v>
      </c>
      <c r="P494" s="14" t="s">
        <v>77</v>
      </c>
      <c r="Q494" s="14" t="s">
        <v>418</v>
      </c>
      <c r="R494" s="14" t="s">
        <v>409</v>
      </c>
      <c r="S494" s="14" t="s">
        <v>410</v>
      </c>
      <c r="T494" s="14" t="s">
        <v>398</v>
      </c>
      <c r="U494" s="14" t="s">
        <v>399</v>
      </c>
      <c r="V494" s="15">
        <v>495</v>
      </c>
      <c r="W494" s="15"/>
      <c r="X494" s="16">
        <v>495</v>
      </c>
    </row>
    <row r="495" spans="1:24" ht="17.100000000000001" hidden="1" customHeight="1" x14ac:dyDescent="0.25">
      <c r="A495" s="14" t="s">
        <v>393</v>
      </c>
      <c r="B495" s="14" t="s">
        <v>394</v>
      </c>
      <c r="C495" s="14" t="s">
        <v>1006</v>
      </c>
      <c r="D495" s="14" t="s">
        <v>1007</v>
      </c>
      <c r="E495" s="14" t="s">
        <v>1287</v>
      </c>
      <c r="F495" s="14" t="s">
        <v>1288</v>
      </c>
      <c r="G495" s="14" t="s">
        <v>401</v>
      </c>
      <c r="H495" s="14" t="s">
        <v>402</v>
      </c>
      <c r="I495" s="14" t="s">
        <v>133</v>
      </c>
      <c r="J495" s="14" t="s">
        <v>509</v>
      </c>
      <c r="K495" s="14" t="s">
        <v>510</v>
      </c>
      <c r="L495" s="14" t="s">
        <v>511</v>
      </c>
      <c r="M495" s="14" t="s">
        <v>397</v>
      </c>
      <c r="N495" s="14" t="s">
        <v>104</v>
      </c>
      <c r="O495" s="14" t="s">
        <v>512</v>
      </c>
      <c r="P495" s="14" t="s">
        <v>101</v>
      </c>
      <c r="Q495" s="14" t="s">
        <v>513</v>
      </c>
      <c r="R495" s="14" t="s">
        <v>409</v>
      </c>
      <c r="S495" s="14" t="s">
        <v>410</v>
      </c>
      <c r="T495" s="14" t="s">
        <v>398</v>
      </c>
      <c r="U495" s="14" t="s">
        <v>399</v>
      </c>
      <c r="V495" s="15">
        <v>1860</v>
      </c>
      <c r="W495" s="15"/>
      <c r="X495" s="16">
        <v>1860</v>
      </c>
    </row>
    <row r="496" spans="1:24" ht="17.100000000000001" hidden="1" customHeight="1" x14ac:dyDescent="0.25">
      <c r="A496" s="14" t="s">
        <v>393</v>
      </c>
      <c r="B496" s="14" t="s">
        <v>394</v>
      </c>
      <c r="C496" s="14" t="s">
        <v>1006</v>
      </c>
      <c r="D496" s="14" t="s">
        <v>1007</v>
      </c>
      <c r="E496" s="14" t="s">
        <v>1287</v>
      </c>
      <c r="F496" s="14" t="s">
        <v>1288</v>
      </c>
      <c r="G496" s="14" t="s">
        <v>401</v>
      </c>
      <c r="H496" s="14" t="s">
        <v>402</v>
      </c>
      <c r="I496" s="14" t="s">
        <v>102</v>
      </c>
      <c r="J496" s="14" t="s">
        <v>514</v>
      </c>
      <c r="K496" s="14" t="s">
        <v>515</v>
      </c>
      <c r="L496" s="14" t="s">
        <v>516</v>
      </c>
      <c r="M496" s="14" t="s">
        <v>397</v>
      </c>
      <c r="N496" s="14" t="s">
        <v>102</v>
      </c>
      <c r="O496" s="14" t="s">
        <v>517</v>
      </c>
      <c r="P496" s="14" t="s">
        <v>518</v>
      </c>
      <c r="Q496" s="14" t="s">
        <v>519</v>
      </c>
      <c r="R496" s="14" t="s">
        <v>409</v>
      </c>
      <c r="S496" s="14" t="s">
        <v>410</v>
      </c>
      <c r="T496" s="14" t="s">
        <v>398</v>
      </c>
      <c r="U496" s="14" t="s">
        <v>399</v>
      </c>
      <c r="V496" s="15">
        <v>112</v>
      </c>
      <c r="W496" s="15"/>
      <c r="X496" s="16">
        <v>112</v>
      </c>
    </row>
    <row r="497" spans="1:24" ht="17.100000000000001" hidden="1" customHeight="1" x14ac:dyDescent="0.25">
      <c r="A497" s="14" t="s">
        <v>393</v>
      </c>
      <c r="B497" s="14" t="s">
        <v>394</v>
      </c>
      <c r="C497" s="14" t="s">
        <v>1006</v>
      </c>
      <c r="D497" s="14" t="s">
        <v>1007</v>
      </c>
      <c r="E497" s="14" t="s">
        <v>1287</v>
      </c>
      <c r="F497" s="14" t="s">
        <v>1288</v>
      </c>
      <c r="G497" s="14" t="s">
        <v>401</v>
      </c>
      <c r="H497" s="14" t="s">
        <v>402</v>
      </c>
      <c r="I497" s="14" t="s">
        <v>520</v>
      </c>
      <c r="J497" s="14" t="s">
        <v>514</v>
      </c>
      <c r="K497" s="14" t="s">
        <v>515</v>
      </c>
      <c r="L497" s="14" t="s">
        <v>516</v>
      </c>
      <c r="M497" s="14" t="s">
        <v>400</v>
      </c>
      <c r="N497" s="14" t="s">
        <v>102</v>
      </c>
      <c r="O497" s="14" t="s">
        <v>517</v>
      </c>
      <c r="P497" s="14" t="s">
        <v>518</v>
      </c>
      <c r="Q497" s="14" t="s">
        <v>519</v>
      </c>
      <c r="R497" s="14" t="s">
        <v>409</v>
      </c>
      <c r="S497" s="14" t="s">
        <v>410</v>
      </c>
      <c r="T497" s="14" t="s">
        <v>398</v>
      </c>
      <c r="U497" s="14" t="s">
        <v>399</v>
      </c>
      <c r="V497" s="15">
        <v>1008</v>
      </c>
      <c r="W497" s="15"/>
      <c r="X497" s="16">
        <v>1008</v>
      </c>
    </row>
    <row r="498" spans="1:24" ht="17.100000000000001" hidden="1" customHeight="1" x14ac:dyDescent="0.25">
      <c r="A498" s="14" t="s">
        <v>393</v>
      </c>
      <c r="B498" s="14" t="s">
        <v>394</v>
      </c>
      <c r="C498" s="14" t="s">
        <v>1006</v>
      </c>
      <c r="D498" s="14" t="s">
        <v>1007</v>
      </c>
      <c r="E498" s="14" t="s">
        <v>1287</v>
      </c>
      <c r="F498" s="14" t="s">
        <v>1288</v>
      </c>
      <c r="G498" s="14" t="s">
        <v>401</v>
      </c>
      <c r="H498" s="14" t="s">
        <v>402</v>
      </c>
      <c r="I498" s="14" t="s">
        <v>108</v>
      </c>
      <c r="J498" s="14" t="s">
        <v>527</v>
      </c>
      <c r="K498" s="14" t="s">
        <v>528</v>
      </c>
      <c r="L498" s="14" t="s">
        <v>529</v>
      </c>
      <c r="M498" s="14" t="s">
        <v>397</v>
      </c>
      <c r="N498" s="14" t="s">
        <v>108</v>
      </c>
      <c r="O498" s="14" t="s">
        <v>530</v>
      </c>
      <c r="P498" s="14" t="s">
        <v>531</v>
      </c>
      <c r="Q498" s="14" t="s">
        <v>532</v>
      </c>
      <c r="R498" s="14" t="s">
        <v>409</v>
      </c>
      <c r="S498" s="14" t="s">
        <v>410</v>
      </c>
      <c r="T498" s="14" t="s">
        <v>398</v>
      </c>
      <c r="U498" s="14" t="s">
        <v>399</v>
      </c>
      <c r="V498" s="15">
        <v>3483</v>
      </c>
      <c r="W498" s="15"/>
      <c r="X498" s="16">
        <v>3483</v>
      </c>
    </row>
    <row r="499" spans="1:24" ht="17.100000000000001" hidden="1" customHeight="1" x14ac:dyDescent="0.25">
      <c r="A499" s="14" t="s">
        <v>393</v>
      </c>
      <c r="B499" s="14" t="s">
        <v>394</v>
      </c>
      <c r="C499" s="14" t="s">
        <v>1006</v>
      </c>
      <c r="D499" s="14" t="s">
        <v>1007</v>
      </c>
      <c r="E499" s="14" t="s">
        <v>1287</v>
      </c>
      <c r="F499" s="14" t="s">
        <v>1288</v>
      </c>
      <c r="G499" s="14" t="s">
        <v>401</v>
      </c>
      <c r="H499" s="14" t="s">
        <v>402</v>
      </c>
      <c r="I499" s="14" t="s">
        <v>729</v>
      </c>
      <c r="J499" s="14" t="s">
        <v>730</v>
      </c>
      <c r="K499" s="14" t="s">
        <v>731</v>
      </c>
      <c r="L499" s="14" t="s">
        <v>732</v>
      </c>
      <c r="M499" s="14" t="s">
        <v>397</v>
      </c>
      <c r="N499" s="14" t="s">
        <v>120</v>
      </c>
      <c r="O499" s="14" t="s">
        <v>733</v>
      </c>
      <c r="P499" s="14" t="s">
        <v>734</v>
      </c>
      <c r="Q499" s="14" t="s">
        <v>735</v>
      </c>
      <c r="R499" s="14" t="s">
        <v>409</v>
      </c>
      <c r="S499" s="14" t="s">
        <v>410</v>
      </c>
      <c r="T499" s="14" t="s">
        <v>398</v>
      </c>
      <c r="U499" s="14" t="s">
        <v>399</v>
      </c>
      <c r="V499" s="15">
        <v>56</v>
      </c>
      <c r="W499" s="15"/>
      <c r="X499" s="16">
        <v>56</v>
      </c>
    </row>
    <row r="500" spans="1:24" ht="17.100000000000001" hidden="1" customHeight="1" x14ac:dyDescent="0.25">
      <c r="A500" s="14" t="s">
        <v>393</v>
      </c>
      <c r="B500" s="14" t="s">
        <v>394</v>
      </c>
      <c r="C500" s="14" t="s">
        <v>1006</v>
      </c>
      <c r="D500" s="14" t="s">
        <v>1007</v>
      </c>
      <c r="E500" s="14" t="s">
        <v>1287</v>
      </c>
      <c r="F500" s="14" t="s">
        <v>1288</v>
      </c>
      <c r="G500" s="14" t="s">
        <v>401</v>
      </c>
      <c r="H500" s="14" t="s">
        <v>402</v>
      </c>
      <c r="I500" s="14" t="s">
        <v>533</v>
      </c>
      <c r="J500" s="14" t="s">
        <v>534</v>
      </c>
      <c r="K500" s="14" t="s">
        <v>535</v>
      </c>
      <c r="L500" s="14" t="s">
        <v>536</v>
      </c>
      <c r="M500" s="14" t="s">
        <v>397</v>
      </c>
      <c r="N500" s="14" t="s">
        <v>109</v>
      </c>
      <c r="O500" s="14" t="s">
        <v>537</v>
      </c>
      <c r="P500" s="14" t="s">
        <v>538</v>
      </c>
      <c r="Q500" s="14" t="s">
        <v>539</v>
      </c>
      <c r="R500" s="14" t="s">
        <v>409</v>
      </c>
      <c r="S500" s="14" t="s">
        <v>410</v>
      </c>
      <c r="T500" s="14" t="s">
        <v>398</v>
      </c>
      <c r="U500" s="14" t="s">
        <v>399</v>
      </c>
      <c r="V500" s="15">
        <v>1176</v>
      </c>
      <c r="W500" s="15"/>
      <c r="X500" s="16">
        <v>1176</v>
      </c>
    </row>
    <row r="501" spans="1:24" ht="17.100000000000001" hidden="1" customHeight="1" x14ac:dyDescent="0.25">
      <c r="A501" s="14" t="s">
        <v>393</v>
      </c>
      <c r="B501" s="14" t="s">
        <v>394</v>
      </c>
      <c r="C501" s="14" t="s">
        <v>1006</v>
      </c>
      <c r="D501" s="14" t="s">
        <v>1007</v>
      </c>
      <c r="E501" s="14" t="s">
        <v>1287</v>
      </c>
      <c r="F501" s="14" t="s">
        <v>1288</v>
      </c>
      <c r="G501" s="14" t="s">
        <v>425</v>
      </c>
      <c r="H501" s="14" t="s">
        <v>426</v>
      </c>
      <c r="I501" s="14" t="s">
        <v>41</v>
      </c>
      <c r="J501" s="14" t="s">
        <v>758</v>
      </c>
      <c r="K501" s="14" t="s">
        <v>759</v>
      </c>
      <c r="L501" s="14" t="s">
        <v>760</v>
      </c>
      <c r="M501" s="14" t="s">
        <v>412</v>
      </c>
      <c r="N501" s="14" t="s">
        <v>71</v>
      </c>
      <c r="O501" s="14" t="s">
        <v>761</v>
      </c>
      <c r="P501" s="14" t="s">
        <v>762</v>
      </c>
      <c r="Q501" s="14" t="s">
        <v>763</v>
      </c>
      <c r="R501" s="14" t="s">
        <v>409</v>
      </c>
      <c r="S501" s="14" t="s">
        <v>410</v>
      </c>
      <c r="T501" s="14" t="s">
        <v>398</v>
      </c>
      <c r="U501" s="14" t="s">
        <v>399</v>
      </c>
      <c r="V501" s="15">
        <v>728</v>
      </c>
      <c r="W501" s="15"/>
      <c r="X501" s="16">
        <v>728</v>
      </c>
    </row>
    <row r="502" spans="1:24" ht="17.100000000000001" hidden="1" customHeight="1" x14ac:dyDescent="0.25">
      <c r="A502" s="14" t="s">
        <v>393</v>
      </c>
      <c r="B502" s="14" t="s">
        <v>394</v>
      </c>
      <c r="C502" s="14" t="s">
        <v>1006</v>
      </c>
      <c r="D502" s="14" t="s">
        <v>1007</v>
      </c>
      <c r="E502" s="14" t="s">
        <v>1287</v>
      </c>
      <c r="F502" s="14" t="s">
        <v>1288</v>
      </c>
      <c r="G502" s="14" t="s">
        <v>425</v>
      </c>
      <c r="H502" s="14" t="s">
        <v>426</v>
      </c>
      <c r="I502" s="14" t="s">
        <v>39</v>
      </c>
      <c r="J502" s="14" t="s">
        <v>427</v>
      </c>
      <c r="K502" s="14" t="s">
        <v>428</v>
      </c>
      <c r="L502" s="14" t="s">
        <v>429</v>
      </c>
      <c r="M502" s="14" t="s">
        <v>412</v>
      </c>
      <c r="N502" s="14" t="s">
        <v>70</v>
      </c>
      <c r="O502" s="14" t="s">
        <v>430</v>
      </c>
      <c r="P502" s="14" t="s">
        <v>431</v>
      </c>
      <c r="Q502" s="14" t="s">
        <v>432</v>
      </c>
      <c r="R502" s="14" t="s">
        <v>409</v>
      </c>
      <c r="S502" s="14" t="s">
        <v>410</v>
      </c>
      <c r="T502" s="14" t="s">
        <v>398</v>
      </c>
      <c r="U502" s="14" t="s">
        <v>399</v>
      </c>
      <c r="V502" s="15">
        <v>56</v>
      </c>
      <c r="W502" s="15"/>
      <c r="X502" s="16">
        <v>56</v>
      </c>
    </row>
    <row r="503" spans="1:24" ht="17.100000000000001" hidden="1" customHeight="1" x14ac:dyDescent="0.25">
      <c r="A503" s="14" t="s">
        <v>393</v>
      </c>
      <c r="B503" s="14" t="s">
        <v>394</v>
      </c>
      <c r="C503" s="14" t="s">
        <v>1006</v>
      </c>
      <c r="D503" s="14" t="s">
        <v>1007</v>
      </c>
      <c r="E503" s="14" t="s">
        <v>1287</v>
      </c>
      <c r="F503" s="14" t="s">
        <v>1288</v>
      </c>
      <c r="G503" s="14" t="s">
        <v>425</v>
      </c>
      <c r="H503" s="14" t="s">
        <v>426</v>
      </c>
      <c r="I503" s="14" t="s">
        <v>45</v>
      </c>
      <c r="J503" s="14" t="s">
        <v>566</v>
      </c>
      <c r="K503" s="14" t="s">
        <v>567</v>
      </c>
      <c r="L503" s="14" t="s">
        <v>568</v>
      </c>
      <c r="M503" s="14" t="s">
        <v>412</v>
      </c>
      <c r="N503" s="14" t="s">
        <v>73</v>
      </c>
      <c r="O503" s="14" t="s">
        <v>569</v>
      </c>
      <c r="P503" s="14" t="s">
        <v>570</v>
      </c>
      <c r="Q503" s="14" t="s">
        <v>571</v>
      </c>
      <c r="R503" s="14" t="s">
        <v>409</v>
      </c>
      <c r="S503" s="14" t="s">
        <v>410</v>
      </c>
      <c r="T503" s="14" t="s">
        <v>398</v>
      </c>
      <c r="U503" s="14" t="s">
        <v>399</v>
      </c>
      <c r="V503" s="15">
        <v>280</v>
      </c>
      <c r="W503" s="15">
        <v>56</v>
      </c>
      <c r="X503" s="16">
        <v>280</v>
      </c>
    </row>
    <row r="504" spans="1:24" ht="17.100000000000001" hidden="1" customHeight="1" x14ac:dyDescent="0.25">
      <c r="A504" s="14" t="s">
        <v>393</v>
      </c>
      <c r="B504" s="14" t="s">
        <v>394</v>
      </c>
      <c r="C504" s="14" t="s">
        <v>1006</v>
      </c>
      <c r="D504" s="14" t="s">
        <v>1007</v>
      </c>
      <c r="E504" s="14" t="s">
        <v>1287</v>
      </c>
      <c r="F504" s="14" t="s">
        <v>1288</v>
      </c>
      <c r="G504" s="14" t="s">
        <v>425</v>
      </c>
      <c r="H504" s="14" t="s">
        <v>426</v>
      </c>
      <c r="I504" s="14" t="s">
        <v>578</v>
      </c>
      <c r="J504" s="14" t="s">
        <v>579</v>
      </c>
      <c r="K504" s="14" t="s">
        <v>580</v>
      </c>
      <c r="L504" s="14" t="s">
        <v>581</v>
      </c>
      <c r="M504" s="14" t="s">
        <v>412</v>
      </c>
      <c r="N504" s="14" t="s">
        <v>79</v>
      </c>
      <c r="O504" s="14" t="s">
        <v>582</v>
      </c>
      <c r="P504" s="14" t="s">
        <v>583</v>
      </c>
      <c r="Q504" s="14" t="s">
        <v>584</v>
      </c>
      <c r="R504" s="14" t="s">
        <v>409</v>
      </c>
      <c r="S504" s="14" t="s">
        <v>410</v>
      </c>
      <c r="T504" s="14" t="s">
        <v>398</v>
      </c>
      <c r="U504" s="14" t="s">
        <v>399</v>
      </c>
      <c r="V504" s="15">
        <v>728</v>
      </c>
      <c r="W504" s="15"/>
      <c r="X504" s="16">
        <v>728</v>
      </c>
    </row>
    <row r="505" spans="1:24" ht="17.100000000000001" hidden="1" customHeight="1" x14ac:dyDescent="0.25">
      <c r="A505" s="14" t="s">
        <v>393</v>
      </c>
      <c r="B505" s="14" t="s">
        <v>394</v>
      </c>
      <c r="C505" s="14" t="s">
        <v>1006</v>
      </c>
      <c r="D505" s="14" t="s">
        <v>1007</v>
      </c>
      <c r="E505" s="14" t="s">
        <v>1287</v>
      </c>
      <c r="F505" s="14" t="s">
        <v>1288</v>
      </c>
      <c r="G505" s="14" t="s">
        <v>425</v>
      </c>
      <c r="H505" s="14" t="s">
        <v>426</v>
      </c>
      <c r="I505" s="14" t="s">
        <v>55</v>
      </c>
      <c r="J505" s="14" t="s">
        <v>579</v>
      </c>
      <c r="K505" s="14" t="s">
        <v>580</v>
      </c>
      <c r="L505" s="14" t="s">
        <v>581</v>
      </c>
      <c r="M505" s="14" t="s">
        <v>412</v>
      </c>
      <c r="N505" s="14" t="s">
        <v>79</v>
      </c>
      <c r="O505" s="14" t="s">
        <v>582</v>
      </c>
      <c r="P505" s="14" t="s">
        <v>583</v>
      </c>
      <c r="Q505" s="14" t="s">
        <v>584</v>
      </c>
      <c r="R505" s="14" t="s">
        <v>409</v>
      </c>
      <c r="S505" s="14" t="s">
        <v>410</v>
      </c>
      <c r="T505" s="14" t="s">
        <v>398</v>
      </c>
      <c r="U505" s="14" t="s">
        <v>399</v>
      </c>
      <c r="V505" s="15">
        <v>56</v>
      </c>
      <c r="W505" s="15"/>
      <c r="X505" s="16">
        <v>56</v>
      </c>
    </row>
    <row r="506" spans="1:24" ht="17.100000000000001" hidden="1" customHeight="1" x14ac:dyDescent="0.25">
      <c r="A506" s="14" t="s">
        <v>393</v>
      </c>
      <c r="B506" s="14" t="s">
        <v>394</v>
      </c>
      <c r="C506" s="14" t="s">
        <v>1006</v>
      </c>
      <c r="D506" s="14" t="s">
        <v>1007</v>
      </c>
      <c r="E506" s="14" t="s">
        <v>1287</v>
      </c>
      <c r="F506" s="14" t="s">
        <v>1288</v>
      </c>
      <c r="G506" s="14" t="s">
        <v>425</v>
      </c>
      <c r="H506" s="14" t="s">
        <v>426</v>
      </c>
      <c r="I506" s="14" t="s">
        <v>61</v>
      </c>
      <c r="J506" s="14" t="s">
        <v>585</v>
      </c>
      <c r="K506" s="14" t="s">
        <v>586</v>
      </c>
      <c r="L506" s="14" t="s">
        <v>587</v>
      </c>
      <c r="M506" s="14" t="s">
        <v>412</v>
      </c>
      <c r="N506" s="14" t="s">
        <v>83</v>
      </c>
      <c r="O506" s="14" t="s">
        <v>588</v>
      </c>
      <c r="P506" s="14" t="s">
        <v>589</v>
      </c>
      <c r="Q506" s="14" t="s">
        <v>590</v>
      </c>
      <c r="R506" s="14" t="s">
        <v>409</v>
      </c>
      <c r="S506" s="14" t="s">
        <v>410</v>
      </c>
      <c r="T506" s="14" t="s">
        <v>398</v>
      </c>
      <c r="U506" s="14" t="s">
        <v>399</v>
      </c>
      <c r="V506" s="15">
        <v>56</v>
      </c>
      <c r="W506" s="15"/>
      <c r="X506" s="16">
        <v>56</v>
      </c>
    </row>
    <row r="507" spans="1:24" ht="17.100000000000001" hidden="1" customHeight="1" x14ac:dyDescent="0.25">
      <c r="A507" s="14" t="s">
        <v>393</v>
      </c>
      <c r="B507" s="14" t="s">
        <v>394</v>
      </c>
      <c r="C507" s="14" t="s">
        <v>1006</v>
      </c>
      <c r="D507" s="14" t="s">
        <v>1007</v>
      </c>
      <c r="E507" s="14" t="s">
        <v>1287</v>
      </c>
      <c r="F507" s="14" t="s">
        <v>1288</v>
      </c>
      <c r="G507" s="14" t="s">
        <v>443</v>
      </c>
      <c r="H507" s="14" t="s">
        <v>444</v>
      </c>
      <c r="I507" s="14" t="s">
        <v>40</v>
      </c>
      <c r="J507" s="14" t="s">
        <v>445</v>
      </c>
      <c r="K507" s="14" t="s">
        <v>446</v>
      </c>
      <c r="L507" s="14" t="s">
        <v>447</v>
      </c>
      <c r="M507" s="14" t="s">
        <v>412</v>
      </c>
      <c r="N507" s="14" t="s">
        <v>40</v>
      </c>
      <c r="O507" s="14" t="s">
        <v>448</v>
      </c>
      <c r="P507" s="14" t="s">
        <v>449</v>
      </c>
      <c r="Q507" s="14" t="s">
        <v>450</v>
      </c>
      <c r="R507" s="14" t="s">
        <v>409</v>
      </c>
      <c r="S507" s="14" t="s">
        <v>410</v>
      </c>
      <c r="T507" s="14" t="s">
        <v>398</v>
      </c>
      <c r="U507" s="14" t="s">
        <v>399</v>
      </c>
      <c r="V507" s="15">
        <v>616</v>
      </c>
      <c r="W507" s="15"/>
      <c r="X507" s="16">
        <v>616</v>
      </c>
    </row>
    <row r="508" spans="1:24" ht="17.100000000000001" hidden="1" customHeight="1" x14ac:dyDescent="0.25">
      <c r="A508" s="14" t="s">
        <v>393</v>
      </c>
      <c r="B508" s="14" t="s">
        <v>394</v>
      </c>
      <c r="C508" s="14" t="s">
        <v>1006</v>
      </c>
      <c r="D508" s="14" t="s">
        <v>1007</v>
      </c>
      <c r="E508" s="14" t="s">
        <v>1287</v>
      </c>
      <c r="F508" s="14" t="s">
        <v>1288</v>
      </c>
      <c r="G508" s="14" t="s">
        <v>591</v>
      </c>
      <c r="H508" s="14" t="s">
        <v>592</v>
      </c>
      <c r="I508" s="14" t="s">
        <v>37</v>
      </c>
      <c r="J508" s="14" t="s">
        <v>931</v>
      </c>
      <c r="K508" s="14" t="s">
        <v>932</v>
      </c>
      <c r="L508" s="14" t="s">
        <v>933</v>
      </c>
      <c r="M508" s="14" t="s">
        <v>397</v>
      </c>
      <c r="N508" s="14" t="s">
        <v>68</v>
      </c>
      <c r="O508" s="14" t="s">
        <v>934</v>
      </c>
      <c r="P508" s="14" t="s">
        <v>935</v>
      </c>
      <c r="Q508" s="14" t="s">
        <v>936</v>
      </c>
      <c r="R508" s="14" t="s">
        <v>409</v>
      </c>
      <c r="S508" s="14" t="s">
        <v>410</v>
      </c>
      <c r="T508" s="14" t="s">
        <v>398</v>
      </c>
      <c r="U508" s="14" t="s">
        <v>399</v>
      </c>
      <c r="V508" s="15">
        <v>224</v>
      </c>
      <c r="W508" s="15"/>
      <c r="X508" s="16">
        <v>224</v>
      </c>
    </row>
    <row r="509" spans="1:24" ht="17.100000000000001" hidden="1" customHeight="1" x14ac:dyDescent="0.25">
      <c r="A509" s="14" t="s">
        <v>393</v>
      </c>
      <c r="B509" s="14" t="s">
        <v>394</v>
      </c>
      <c r="C509" s="14" t="s">
        <v>1289</v>
      </c>
      <c r="D509" s="14" t="s">
        <v>1290</v>
      </c>
      <c r="E509" s="14" t="s">
        <v>1291</v>
      </c>
      <c r="F509" s="14" t="s">
        <v>1292</v>
      </c>
      <c r="G509" s="14" t="s">
        <v>401</v>
      </c>
      <c r="H509" s="14" t="s">
        <v>402</v>
      </c>
      <c r="I509" s="14" t="s">
        <v>31</v>
      </c>
      <c r="J509" s="14" t="s">
        <v>474</v>
      </c>
      <c r="K509" s="14" t="s">
        <v>475</v>
      </c>
      <c r="L509" s="14" t="s">
        <v>476</v>
      </c>
      <c r="M509" s="14" t="s">
        <v>397</v>
      </c>
      <c r="N509" s="14" t="s">
        <v>31</v>
      </c>
      <c r="O509" s="14" t="s">
        <v>477</v>
      </c>
      <c r="P509" s="14" t="s">
        <v>478</v>
      </c>
      <c r="Q509" s="14" t="s">
        <v>479</v>
      </c>
      <c r="R509" s="14" t="s">
        <v>409</v>
      </c>
      <c r="S509" s="14" t="s">
        <v>410</v>
      </c>
      <c r="T509" s="14" t="s">
        <v>1194</v>
      </c>
      <c r="U509" s="14" t="s">
        <v>1195</v>
      </c>
      <c r="V509" s="15"/>
      <c r="W509" s="15"/>
      <c r="X509" s="16">
        <v>3773</v>
      </c>
    </row>
    <row r="510" spans="1:24" ht="17.100000000000001" hidden="1" customHeight="1" x14ac:dyDescent="0.25">
      <c r="A510" s="14" t="s">
        <v>393</v>
      </c>
      <c r="B510" s="14" t="s">
        <v>394</v>
      </c>
      <c r="C510" s="14" t="s">
        <v>1289</v>
      </c>
      <c r="D510" s="14" t="s">
        <v>1290</v>
      </c>
      <c r="E510" s="14" t="s">
        <v>1291</v>
      </c>
      <c r="F510" s="14" t="s">
        <v>1292</v>
      </c>
      <c r="G510" s="14" t="s">
        <v>401</v>
      </c>
      <c r="H510" s="14" t="s">
        <v>402</v>
      </c>
      <c r="I510" s="14" t="s">
        <v>52</v>
      </c>
      <c r="J510" s="14" t="s">
        <v>487</v>
      </c>
      <c r="K510" s="14" t="s">
        <v>488</v>
      </c>
      <c r="L510" s="14" t="s">
        <v>489</v>
      </c>
      <c r="M510" s="14" t="s">
        <v>397</v>
      </c>
      <c r="N510" s="14" t="s">
        <v>52</v>
      </c>
      <c r="O510" s="14" t="s">
        <v>490</v>
      </c>
      <c r="P510" s="14" t="s">
        <v>491</v>
      </c>
      <c r="Q510" s="14" t="s">
        <v>492</v>
      </c>
      <c r="R510" s="14" t="s">
        <v>409</v>
      </c>
      <c r="S510" s="14" t="s">
        <v>410</v>
      </c>
      <c r="T510" s="14" t="s">
        <v>1194</v>
      </c>
      <c r="U510" s="14" t="s">
        <v>1195</v>
      </c>
      <c r="V510" s="15"/>
      <c r="W510" s="15"/>
      <c r="X510" s="16">
        <v>2538</v>
      </c>
    </row>
    <row r="511" spans="1:24" ht="17.100000000000001" hidden="1" customHeight="1" x14ac:dyDescent="0.25">
      <c r="A511" s="14" t="s">
        <v>393</v>
      </c>
      <c r="B511" s="14" t="s">
        <v>394</v>
      </c>
      <c r="C511" s="14" t="s">
        <v>1289</v>
      </c>
      <c r="D511" s="14" t="s">
        <v>1290</v>
      </c>
      <c r="E511" s="14" t="s">
        <v>1291</v>
      </c>
      <c r="F511" s="14" t="s">
        <v>1292</v>
      </c>
      <c r="G511" s="14" t="s">
        <v>401</v>
      </c>
      <c r="H511" s="14" t="s">
        <v>402</v>
      </c>
      <c r="I511" s="14" t="s">
        <v>53</v>
      </c>
      <c r="J511" s="14" t="s">
        <v>493</v>
      </c>
      <c r="K511" s="14" t="s">
        <v>494</v>
      </c>
      <c r="L511" s="14" t="s">
        <v>415</v>
      </c>
      <c r="M511" s="14" t="s">
        <v>397</v>
      </c>
      <c r="N511" s="14" t="s">
        <v>416</v>
      </c>
      <c r="O511" s="14" t="s">
        <v>417</v>
      </c>
      <c r="P511" s="14" t="s">
        <v>495</v>
      </c>
      <c r="Q511" s="14" t="s">
        <v>496</v>
      </c>
      <c r="R511" s="14" t="s">
        <v>409</v>
      </c>
      <c r="S511" s="14" t="s">
        <v>410</v>
      </c>
      <c r="T511" s="14" t="s">
        <v>1194</v>
      </c>
      <c r="U511" s="14" t="s">
        <v>1195</v>
      </c>
      <c r="V511" s="15"/>
      <c r="W511" s="15"/>
      <c r="X511" s="16">
        <v>756</v>
      </c>
    </row>
    <row r="512" spans="1:24" ht="17.100000000000001" hidden="1" customHeight="1" x14ac:dyDescent="0.25">
      <c r="A512" s="14" t="s">
        <v>393</v>
      </c>
      <c r="B512" s="14" t="s">
        <v>394</v>
      </c>
      <c r="C512" s="14" t="s">
        <v>1289</v>
      </c>
      <c r="D512" s="14" t="s">
        <v>1290</v>
      </c>
      <c r="E512" s="14" t="s">
        <v>1291</v>
      </c>
      <c r="F512" s="14" t="s">
        <v>1292</v>
      </c>
      <c r="G512" s="14" t="s">
        <v>401</v>
      </c>
      <c r="H512" s="14" t="s">
        <v>402</v>
      </c>
      <c r="I512" s="14" t="s">
        <v>102</v>
      </c>
      <c r="J512" s="14" t="s">
        <v>514</v>
      </c>
      <c r="K512" s="14" t="s">
        <v>515</v>
      </c>
      <c r="L512" s="14" t="s">
        <v>516</v>
      </c>
      <c r="M512" s="14" t="s">
        <v>397</v>
      </c>
      <c r="N512" s="14" t="s">
        <v>102</v>
      </c>
      <c r="O512" s="14" t="s">
        <v>517</v>
      </c>
      <c r="P512" s="14" t="s">
        <v>518</v>
      </c>
      <c r="Q512" s="14" t="s">
        <v>519</v>
      </c>
      <c r="R512" s="14" t="s">
        <v>409</v>
      </c>
      <c r="S512" s="14" t="s">
        <v>410</v>
      </c>
      <c r="T512" s="14" t="s">
        <v>1194</v>
      </c>
      <c r="U512" s="14" t="s">
        <v>1195</v>
      </c>
      <c r="V512" s="15"/>
      <c r="W512" s="15"/>
      <c r="X512" s="16">
        <v>672</v>
      </c>
    </row>
    <row r="513" spans="1:24" ht="17.100000000000001" hidden="1" customHeight="1" x14ac:dyDescent="0.25">
      <c r="A513" s="14" t="s">
        <v>393</v>
      </c>
      <c r="B513" s="14" t="s">
        <v>394</v>
      </c>
      <c r="C513" s="14" t="s">
        <v>1289</v>
      </c>
      <c r="D513" s="14" t="s">
        <v>1290</v>
      </c>
      <c r="E513" s="14" t="s">
        <v>1291</v>
      </c>
      <c r="F513" s="14" t="s">
        <v>1292</v>
      </c>
      <c r="G513" s="14" t="s">
        <v>401</v>
      </c>
      <c r="H513" s="14" t="s">
        <v>402</v>
      </c>
      <c r="I513" s="14" t="s">
        <v>520</v>
      </c>
      <c r="J513" s="14" t="s">
        <v>514</v>
      </c>
      <c r="K513" s="14" t="s">
        <v>515</v>
      </c>
      <c r="L513" s="14" t="s">
        <v>516</v>
      </c>
      <c r="M513" s="14" t="s">
        <v>400</v>
      </c>
      <c r="N513" s="14" t="s">
        <v>102</v>
      </c>
      <c r="O513" s="14" t="s">
        <v>517</v>
      </c>
      <c r="P513" s="14" t="s">
        <v>518</v>
      </c>
      <c r="Q513" s="14" t="s">
        <v>519</v>
      </c>
      <c r="R513" s="14" t="s">
        <v>409</v>
      </c>
      <c r="S513" s="14" t="s">
        <v>410</v>
      </c>
      <c r="T513" s="14" t="s">
        <v>1194</v>
      </c>
      <c r="U513" s="14" t="s">
        <v>1195</v>
      </c>
      <c r="V513" s="15"/>
      <c r="W513" s="15"/>
      <c r="X513" s="16">
        <v>1191</v>
      </c>
    </row>
    <row r="514" spans="1:24" ht="17.100000000000001" hidden="1" customHeight="1" x14ac:dyDescent="0.25">
      <c r="A514" s="14" t="s">
        <v>393</v>
      </c>
      <c r="B514" s="14" t="s">
        <v>394</v>
      </c>
      <c r="C514" s="14" t="s">
        <v>1289</v>
      </c>
      <c r="D514" s="14" t="s">
        <v>1290</v>
      </c>
      <c r="E514" s="14" t="s">
        <v>1291</v>
      </c>
      <c r="F514" s="14" t="s">
        <v>1292</v>
      </c>
      <c r="G514" s="14" t="s">
        <v>401</v>
      </c>
      <c r="H514" s="14" t="s">
        <v>402</v>
      </c>
      <c r="I514" s="14" t="s">
        <v>114</v>
      </c>
      <c r="J514" s="14" t="s">
        <v>642</v>
      </c>
      <c r="K514" s="14" t="s">
        <v>643</v>
      </c>
      <c r="L514" s="14" t="s">
        <v>644</v>
      </c>
      <c r="M514" s="14" t="s">
        <v>397</v>
      </c>
      <c r="N514" s="14" t="s">
        <v>114</v>
      </c>
      <c r="O514" s="14" t="s">
        <v>645</v>
      </c>
      <c r="P514" s="14" t="s">
        <v>646</v>
      </c>
      <c r="Q514" s="14" t="s">
        <v>647</v>
      </c>
      <c r="R514" s="14" t="s">
        <v>409</v>
      </c>
      <c r="S514" s="14" t="s">
        <v>410</v>
      </c>
      <c r="T514" s="14" t="s">
        <v>1194</v>
      </c>
      <c r="U514" s="14" t="s">
        <v>1195</v>
      </c>
      <c r="V514" s="15"/>
      <c r="W514" s="15"/>
      <c r="X514" s="16">
        <v>169</v>
      </c>
    </row>
    <row r="515" spans="1:24" ht="17.100000000000001" hidden="1" customHeight="1" x14ac:dyDescent="0.25">
      <c r="A515" s="14" t="s">
        <v>393</v>
      </c>
      <c r="B515" s="14" t="s">
        <v>394</v>
      </c>
      <c r="C515" s="14" t="s">
        <v>1289</v>
      </c>
      <c r="D515" s="14" t="s">
        <v>1290</v>
      </c>
      <c r="E515" s="14" t="s">
        <v>1291</v>
      </c>
      <c r="F515" s="14" t="s">
        <v>1292</v>
      </c>
      <c r="G515" s="14" t="s">
        <v>401</v>
      </c>
      <c r="H515" s="14" t="s">
        <v>402</v>
      </c>
      <c r="I515" s="14" t="s">
        <v>111</v>
      </c>
      <c r="J515" s="14" t="s">
        <v>547</v>
      </c>
      <c r="K515" s="14" t="s">
        <v>548</v>
      </c>
      <c r="L515" s="14" t="s">
        <v>549</v>
      </c>
      <c r="M515" s="14" t="s">
        <v>397</v>
      </c>
      <c r="N515" s="14" t="s">
        <v>111</v>
      </c>
      <c r="O515" s="14" t="s">
        <v>550</v>
      </c>
      <c r="P515" s="14" t="s">
        <v>551</v>
      </c>
      <c r="Q515" s="14" t="s">
        <v>552</v>
      </c>
      <c r="R515" s="14" t="s">
        <v>409</v>
      </c>
      <c r="S515" s="14" t="s">
        <v>410</v>
      </c>
      <c r="T515" s="14" t="s">
        <v>1194</v>
      </c>
      <c r="U515" s="14" t="s">
        <v>1195</v>
      </c>
      <c r="V515" s="15"/>
      <c r="W515" s="15"/>
      <c r="X515" s="16">
        <v>4293</v>
      </c>
    </row>
    <row r="516" spans="1:24" ht="17.100000000000001" hidden="1" customHeight="1" x14ac:dyDescent="0.25">
      <c r="A516" s="14" t="s">
        <v>393</v>
      </c>
      <c r="B516" s="14" t="s">
        <v>394</v>
      </c>
      <c r="C516" s="14" t="s">
        <v>1289</v>
      </c>
      <c r="D516" s="14" t="s">
        <v>1290</v>
      </c>
      <c r="E516" s="14" t="s">
        <v>1291</v>
      </c>
      <c r="F516" s="14" t="s">
        <v>1292</v>
      </c>
      <c r="G516" s="14" t="s">
        <v>425</v>
      </c>
      <c r="H516" s="14" t="s">
        <v>426</v>
      </c>
      <c r="I516" s="14" t="s">
        <v>33</v>
      </c>
      <c r="J516" s="14" t="s">
        <v>871</v>
      </c>
      <c r="K516" s="14" t="s">
        <v>872</v>
      </c>
      <c r="L516" s="14" t="s">
        <v>873</v>
      </c>
      <c r="M516" s="14" t="s">
        <v>412</v>
      </c>
      <c r="N516" s="14" t="s">
        <v>64</v>
      </c>
      <c r="O516" s="14" t="s">
        <v>874</v>
      </c>
      <c r="P516" s="14" t="s">
        <v>875</v>
      </c>
      <c r="Q516" s="14" t="s">
        <v>876</v>
      </c>
      <c r="R516" s="14" t="s">
        <v>409</v>
      </c>
      <c r="S516" s="14" t="s">
        <v>410</v>
      </c>
      <c r="T516" s="14" t="s">
        <v>1194</v>
      </c>
      <c r="U516" s="14" t="s">
        <v>1195</v>
      </c>
      <c r="V516" s="15"/>
      <c r="W516" s="15"/>
      <c r="X516" s="16">
        <v>446</v>
      </c>
    </row>
    <row r="517" spans="1:24" ht="17.100000000000001" hidden="1" customHeight="1" x14ac:dyDescent="0.25">
      <c r="A517" s="14" t="s">
        <v>393</v>
      </c>
      <c r="B517" s="14" t="s">
        <v>394</v>
      </c>
      <c r="C517" s="14" t="s">
        <v>1289</v>
      </c>
      <c r="D517" s="14" t="s">
        <v>1290</v>
      </c>
      <c r="E517" s="14" t="s">
        <v>1291</v>
      </c>
      <c r="F517" s="14" t="s">
        <v>1292</v>
      </c>
      <c r="G517" s="14" t="s">
        <v>425</v>
      </c>
      <c r="H517" s="14" t="s">
        <v>426</v>
      </c>
      <c r="I517" s="14" t="s">
        <v>39</v>
      </c>
      <c r="J517" s="14" t="s">
        <v>427</v>
      </c>
      <c r="K517" s="14" t="s">
        <v>428</v>
      </c>
      <c r="L517" s="14" t="s">
        <v>429</v>
      </c>
      <c r="M517" s="14" t="s">
        <v>412</v>
      </c>
      <c r="N517" s="14" t="s">
        <v>70</v>
      </c>
      <c r="O517" s="14" t="s">
        <v>430</v>
      </c>
      <c r="P517" s="14" t="s">
        <v>431</v>
      </c>
      <c r="Q517" s="14" t="s">
        <v>432</v>
      </c>
      <c r="R517" s="14" t="s">
        <v>409</v>
      </c>
      <c r="S517" s="14" t="s">
        <v>410</v>
      </c>
      <c r="T517" s="14" t="s">
        <v>1194</v>
      </c>
      <c r="U517" s="14" t="s">
        <v>1195</v>
      </c>
      <c r="V517" s="15"/>
      <c r="W517" s="15"/>
      <c r="X517" s="16">
        <v>199</v>
      </c>
    </row>
    <row r="518" spans="1:24" ht="17.100000000000001" hidden="1" customHeight="1" x14ac:dyDescent="0.25">
      <c r="A518" s="14" t="s">
        <v>393</v>
      </c>
      <c r="B518" s="14" t="s">
        <v>394</v>
      </c>
      <c r="C518" s="14" t="s">
        <v>1289</v>
      </c>
      <c r="D518" s="14" t="s">
        <v>1290</v>
      </c>
      <c r="E518" s="14" t="s">
        <v>1291</v>
      </c>
      <c r="F518" s="14" t="s">
        <v>1292</v>
      </c>
      <c r="G518" s="14" t="s">
        <v>425</v>
      </c>
      <c r="H518" s="14" t="s">
        <v>426</v>
      </c>
      <c r="I518" s="14" t="s">
        <v>45</v>
      </c>
      <c r="J518" s="14" t="s">
        <v>566</v>
      </c>
      <c r="K518" s="14" t="s">
        <v>567</v>
      </c>
      <c r="L518" s="14" t="s">
        <v>568</v>
      </c>
      <c r="M518" s="14" t="s">
        <v>412</v>
      </c>
      <c r="N518" s="14" t="s">
        <v>73</v>
      </c>
      <c r="O518" s="14" t="s">
        <v>569</v>
      </c>
      <c r="P518" s="14" t="s">
        <v>570</v>
      </c>
      <c r="Q518" s="14" t="s">
        <v>571</v>
      </c>
      <c r="R518" s="14" t="s">
        <v>409</v>
      </c>
      <c r="S518" s="14" t="s">
        <v>410</v>
      </c>
      <c r="T518" s="14" t="s">
        <v>1194</v>
      </c>
      <c r="U518" s="14" t="s">
        <v>1195</v>
      </c>
      <c r="V518" s="15"/>
      <c r="W518" s="15"/>
      <c r="X518" s="16">
        <v>840</v>
      </c>
    </row>
    <row r="519" spans="1:24" ht="17.100000000000001" hidden="1" customHeight="1" x14ac:dyDescent="0.25">
      <c r="A519" s="14" t="s">
        <v>393</v>
      </c>
      <c r="B519" s="14" t="s">
        <v>394</v>
      </c>
      <c r="C519" s="14" t="s">
        <v>1289</v>
      </c>
      <c r="D519" s="14" t="s">
        <v>1290</v>
      </c>
      <c r="E519" s="14" t="s">
        <v>1291</v>
      </c>
      <c r="F519" s="14" t="s">
        <v>1292</v>
      </c>
      <c r="G519" s="14" t="s">
        <v>425</v>
      </c>
      <c r="H519" s="14" t="s">
        <v>426</v>
      </c>
      <c r="I519" s="14" t="s">
        <v>54</v>
      </c>
      <c r="J519" s="14" t="s">
        <v>572</v>
      </c>
      <c r="K519" s="14" t="s">
        <v>573</v>
      </c>
      <c r="L519" s="14" t="s">
        <v>574</v>
      </c>
      <c r="M519" s="14" t="s">
        <v>412</v>
      </c>
      <c r="N519" s="14" t="s">
        <v>78</v>
      </c>
      <c r="O519" s="14" t="s">
        <v>575</v>
      </c>
      <c r="P519" s="14" t="s">
        <v>576</v>
      </c>
      <c r="Q519" s="14" t="s">
        <v>577</v>
      </c>
      <c r="R519" s="14" t="s">
        <v>409</v>
      </c>
      <c r="S519" s="14" t="s">
        <v>410</v>
      </c>
      <c r="T519" s="14" t="s">
        <v>1194</v>
      </c>
      <c r="U519" s="14" t="s">
        <v>1195</v>
      </c>
      <c r="V519" s="15"/>
      <c r="W519" s="15"/>
      <c r="X519" s="16">
        <v>3982</v>
      </c>
    </row>
    <row r="520" spans="1:24" ht="17.100000000000001" hidden="1" customHeight="1" x14ac:dyDescent="0.25">
      <c r="A520" s="14" t="s">
        <v>393</v>
      </c>
      <c r="B520" s="14" t="s">
        <v>394</v>
      </c>
      <c r="C520" s="14" t="s">
        <v>1289</v>
      </c>
      <c r="D520" s="14" t="s">
        <v>1290</v>
      </c>
      <c r="E520" s="14" t="s">
        <v>1291</v>
      </c>
      <c r="F520" s="14" t="s">
        <v>1292</v>
      </c>
      <c r="G520" s="14" t="s">
        <v>425</v>
      </c>
      <c r="H520" s="14" t="s">
        <v>426</v>
      </c>
      <c r="I520" s="14" t="s">
        <v>578</v>
      </c>
      <c r="J520" s="14" t="s">
        <v>579</v>
      </c>
      <c r="K520" s="14" t="s">
        <v>580</v>
      </c>
      <c r="L520" s="14" t="s">
        <v>581</v>
      </c>
      <c r="M520" s="14" t="s">
        <v>412</v>
      </c>
      <c r="N520" s="14" t="s">
        <v>79</v>
      </c>
      <c r="O520" s="14" t="s">
        <v>582</v>
      </c>
      <c r="P520" s="14" t="s">
        <v>583</v>
      </c>
      <c r="Q520" s="14" t="s">
        <v>584</v>
      </c>
      <c r="R520" s="14" t="s">
        <v>409</v>
      </c>
      <c r="S520" s="14" t="s">
        <v>410</v>
      </c>
      <c r="T520" s="14" t="s">
        <v>1194</v>
      </c>
      <c r="U520" s="14" t="s">
        <v>1195</v>
      </c>
      <c r="V520" s="15"/>
      <c r="W520" s="15"/>
      <c r="X520" s="16">
        <v>112</v>
      </c>
    </row>
    <row r="521" spans="1:24" ht="17.100000000000001" hidden="1" customHeight="1" x14ac:dyDescent="0.25">
      <c r="A521" s="14" t="s">
        <v>393</v>
      </c>
      <c r="B521" s="14" t="s">
        <v>394</v>
      </c>
      <c r="C521" s="14" t="s">
        <v>1289</v>
      </c>
      <c r="D521" s="14" t="s">
        <v>1290</v>
      </c>
      <c r="E521" s="14" t="s">
        <v>1291</v>
      </c>
      <c r="F521" s="14" t="s">
        <v>1292</v>
      </c>
      <c r="G521" s="14" t="s">
        <v>425</v>
      </c>
      <c r="H521" s="14" t="s">
        <v>426</v>
      </c>
      <c r="I521" s="14" t="s">
        <v>61</v>
      </c>
      <c r="J521" s="14" t="s">
        <v>585</v>
      </c>
      <c r="K521" s="14" t="s">
        <v>586</v>
      </c>
      <c r="L521" s="14" t="s">
        <v>587</v>
      </c>
      <c r="M521" s="14" t="s">
        <v>412</v>
      </c>
      <c r="N521" s="14" t="s">
        <v>83</v>
      </c>
      <c r="O521" s="14" t="s">
        <v>588</v>
      </c>
      <c r="P521" s="14" t="s">
        <v>589</v>
      </c>
      <c r="Q521" s="14" t="s">
        <v>590</v>
      </c>
      <c r="R521" s="14" t="s">
        <v>409</v>
      </c>
      <c r="S521" s="14" t="s">
        <v>410</v>
      </c>
      <c r="T521" s="14" t="s">
        <v>1194</v>
      </c>
      <c r="U521" s="14" t="s">
        <v>1195</v>
      </c>
      <c r="V521" s="15"/>
      <c r="W521" s="15"/>
      <c r="X521" s="16">
        <v>257</v>
      </c>
    </row>
    <row r="522" spans="1:24" ht="17.100000000000001" hidden="1" customHeight="1" x14ac:dyDescent="0.25">
      <c r="A522" s="14" t="s">
        <v>393</v>
      </c>
      <c r="B522" s="14" t="s">
        <v>394</v>
      </c>
      <c r="C522" s="14" t="s">
        <v>1289</v>
      </c>
      <c r="D522" s="14" t="s">
        <v>1290</v>
      </c>
      <c r="E522" s="14" t="s">
        <v>1291</v>
      </c>
      <c r="F522" s="14" t="s">
        <v>1292</v>
      </c>
      <c r="G522" s="14" t="s">
        <v>433</v>
      </c>
      <c r="H522" s="14" t="s">
        <v>434</v>
      </c>
      <c r="I522" s="14" t="s">
        <v>154</v>
      </c>
      <c r="J522" s="14" t="s">
        <v>1058</v>
      </c>
      <c r="K522" s="14" t="s">
        <v>1059</v>
      </c>
      <c r="L522" s="14" t="s">
        <v>1060</v>
      </c>
      <c r="M522" s="14" t="s">
        <v>397</v>
      </c>
      <c r="N522" s="14" t="s">
        <v>154</v>
      </c>
      <c r="O522" s="14" t="s">
        <v>1061</v>
      </c>
      <c r="P522" s="14" t="s">
        <v>1062</v>
      </c>
      <c r="Q522" s="14" t="s">
        <v>1063</v>
      </c>
      <c r="R522" s="14" t="s">
        <v>409</v>
      </c>
      <c r="S522" s="14" t="s">
        <v>410</v>
      </c>
      <c r="T522" s="14" t="s">
        <v>1194</v>
      </c>
      <c r="U522" s="14" t="s">
        <v>1195</v>
      </c>
      <c r="V522" s="15"/>
      <c r="W522" s="15"/>
      <c r="X522" s="16">
        <v>169.5</v>
      </c>
    </row>
    <row r="523" spans="1:24" ht="17.100000000000001" hidden="1" customHeight="1" x14ac:dyDescent="0.25">
      <c r="A523" s="14" t="s">
        <v>393</v>
      </c>
      <c r="B523" s="14" t="s">
        <v>394</v>
      </c>
      <c r="C523" s="14" t="s">
        <v>1289</v>
      </c>
      <c r="D523" s="14" t="s">
        <v>1290</v>
      </c>
      <c r="E523" s="14" t="s">
        <v>1291</v>
      </c>
      <c r="F523" s="14" t="s">
        <v>1292</v>
      </c>
      <c r="G523" s="14" t="s">
        <v>433</v>
      </c>
      <c r="H523" s="14" t="s">
        <v>434</v>
      </c>
      <c r="I523" s="14" t="s">
        <v>435</v>
      </c>
      <c r="J523" s="14" t="s">
        <v>436</v>
      </c>
      <c r="K523" s="14" t="s">
        <v>437</v>
      </c>
      <c r="L523" s="14" t="s">
        <v>438</v>
      </c>
      <c r="M523" s="14" t="s">
        <v>412</v>
      </c>
      <c r="N523" s="14" t="s">
        <v>150</v>
      </c>
      <c r="O523" s="14" t="s">
        <v>439</v>
      </c>
      <c r="P523" s="14" t="s">
        <v>440</v>
      </c>
      <c r="Q523" s="14" t="s">
        <v>441</v>
      </c>
      <c r="R523" s="14" t="s">
        <v>409</v>
      </c>
      <c r="S523" s="14" t="s">
        <v>410</v>
      </c>
      <c r="T523" s="14" t="s">
        <v>1194</v>
      </c>
      <c r="U523" s="14" t="s">
        <v>1195</v>
      </c>
      <c r="V523" s="15"/>
      <c r="W523" s="15"/>
      <c r="X523" s="16">
        <v>1400</v>
      </c>
    </row>
    <row r="524" spans="1:24" ht="17.100000000000001" hidden="1" customHeight="1" x14ac:dyDescent="0.25">
      <c r="A524" s="14" t="s">
        <v>393</v>
      </c>
      <c r="B524" s="14" t="s">
        <v>394</v>
      </c>
      <c r="C524" s="14" t="s">
        <v>1289</v>
      </c>
      <c r="D524" s="14" t="s">
        <v>1290</v>
      </c>
      <c r="E524" s="14" t="s">
        <v>1291</v>
      </c>
      <c r="F524" s="14" t="s">
        <v>1292</v>
      </c>
      <c r="G524" s="14" t="s">
        <v>433</v>
      </c>
      <c r="H524" s="14" t="s">
        <v>434</v>
      </c>
      <c r="I524" s="14" t="s">
        <v>614</v>
      </c>
      <c r="J524" s="14" t="s">
        <v>615</v>
      </c>
      <c r="K524" s="14" t="s">
        <v>616</v>
      </c>
      <c r="L524" s="14" t="s">
        <v>617</v>
      </c>
      <c r="M524" s="14" t="s">
        <v>412</v>
      </c>
      <c r="N524" s="14" t="s">
        <v>152</v>
      </c>
      <c r="O524" s="14" t="s">
        <v>618</v>
      </c>
      <c r="P524" s="14" t="s">
        <v>619</v>
      </c>
      <c r="Q524" s="14" t="s">
        <v>620</v>
      </c>
      <c r="R524" s="14" t="s">
        <v>409</v>
      </c>
      <c r="S524" s="14" t="s">
        <v>410</v>
      </c>
      <c r="T524" s="14" t="s">
        <v>1194</v>
      </c>
      <c r="U524" s="14" t="s">
        <v>1195</v>
      </c>
      <c r="V524" s="15"/>
      <c r="W524" s="15"/>
      <c r="X524" s="16">
        <v>1830</v>
      </c>
    </row>
    <row r="525" spans="1:24" ht="17.100000000000001" hidden="1" customHeight="1" x14ac:dyDescent="0.25">
      <c r="A525" s="14" t="s">
        <v>393</v>
      </c>
      <c r="B525" s="14" t="s">
        <v>394</v>
      </c>
      <c r="C525" s="14" t="s">
        <v>1289</v>
      </c>
      <c r="D525" s="14" t="s">
        <v>1290</v>
      </c>
      <c r="E525" s="14" t="s">
        <v>1291</v>
      </c>
      <c r="F525" s="14" t="s">
        <v>1292</v>
      </c>
      <c r="G525" s="14" t="s">
        <v>591</v>
      </c>
      <c r="H525" s="14" t="s">
        <v>592</v>
      </c>
      <c r="I525" s="14" t="s">
        <v>46</v>
      </c>
      <c r="J525" s="14" t="s">
        <v>593</v>
      </c>
      <c r="K525" s="14" t="s">
        <v>594</v>
      </c>
      <c r="L525" s="14" t="s">
        <v>595</v>
      </c>
      <c r="M525" s="14" t="s">
        <v>397</v>
      </c>
      <c r="N525" s="14" t="s">
        <v>74</v>
      </c>
      <c r="O525" s="14" t="s">
        <v>596</v>
      </c>
      <c r="P525" s="14" t="s">
        <v>597</v>
      </c>
      <c r="Q525" s="14" t="s">
        <v>598</v>
      </c>
      <c r="R525" s="14" t="s">
        <v>409</v>
      </c>
      <c r="S525" s="14" t="s">
        <v>410</v>
      </c>
      <c r="T525" s="14" t="s">
        <v>1194</v>
      </c>
      <c r="U525" s="14" t="s">
        <v>1195</v>
      </c>
      <c r="V525" s="15"/>
      <c r="W525" s="15"/>
      <c r="X525" s="16">
        <v>80</v>
      </c>
    </row>
    <row r="526" spans="1:24" ht="17.100000000000001" hidden="1" customHeight="1" x14ac:dyDescent="0.25">
      <c r="A526" s="14" t="s">
        <v>393</v>
      </c>
      <c r="B526" s="14" t="s">
        <v>394</v>
      </c>
      <c r="C526" s="14" t="s">
        <v>1008</v>
      </c>
      <c r="D526" s="14" t="s">
        <v>1009</v>
      </c>
      <c r="E526" s="14" t="s">
        <v>1293</v>
      </c>
      <c r="F526" s="14" t="s">
        <v>1294</v>
      </c>
      <c r="G526" s="14" t="s">
        <v>401</v>
      </c>
      <c r="H526" s="14" t="s">
        <v>402</v>
      </c>
      <c r="I526" s="14" t="s">
        <v>53</v>
      </c>
      <c r="J526" s="14" t="s">
        <v>493</v>
      </c>
      <c r="K526" s="14" t="s">
        <v>494</v>
      </c>
      <c r="L526" s="14" t="s">
        <v>415</v>
      </c>
      <c r="M526" s="14" t="s">
        <v>397</v>
      </c>
      <c r="N526" s="14" t="s">
        <v>416</v>
      </c>
      <c r="O526" s="14" t="s">
        <v>417</v>
      </c>
      <c r="P526" s="14" t="s">
        <v>495</v>
      </c>
      <c r="Q526" s="14" t="s">
        <v>496</v>
      </c>
      <c r="R526" s="14" t="s">
        <v>409</v>
      </c>
      <c r="S526" s="14" t="s">
        <v>410</v>
      </c>
      <c r="T526" s="14" t="s">
        <v>398</v>
      </c>
      <c r="U526" s="14" t="s">
        <v>399</v>
      </c>
      <c r="V526" s="15"/>
      <c r="W526" s="15"/>
      <c r="X526" s="16">
        <v>2464</v>
      </c>
    </row>
    <row r="527" spans="1:24" ht="17.100000000000001" hidden="1" customHeight="1" x14ac:dyDescent="0.25">
      <c r="A527" s="14" t="s">
        <v>393</v>
      </c>
      <c r="B527" s="14" t="s">
        <v>394</v>
      </c>
      <c r="C527" s="14" t="s">
        <v>1008</v>
      </c>
      <c r="D527" s="14" t="s">
        <v>1009</v>
      </c>
      <c r="E527" s="14" t="s">
        <v>1293</v>
      </c>
      <c r="F527" s="14" t="s">
        <v>1294</v>
      </c>
      <c r="G527" s="14" t="s">
        <v>401</v>
      </c>
      <c r="H527" s="14" t="s">
        <v>402</v>
      </c>
      <c r="I527" s="14" t="s">
        <v>51</v>
      </c>
      <c r="J527" s="14" t="s">
        <v>413</v>
      </c>
      <c r="K527" s="14" t="s">
        <v>414</v>
      </c>
      <c r="L527" s="14" t="s">
        <v>415</v>
      </c>
      <c r="M527" s="14" t="s">
        <v>397</v>
      </c>
      <c r="N527" s="14" t="s">
        <v>416</v>
      </c>
      <c r="O527" s="14" t="s">
        <v>417</v>
      </c>
      <c r="P527" s="14" t="s">
        <v>77</v>
      </c>
      <c r="Q527" s="14" t="s">
        <v>418</v>
      </c>
      <c r="R527" s="14" t="s">
        <v>409</v>
      </c>
      <c r="S527" s="14" t="s">
        <v>410</v>
      </c>
      <c r="T527" s="14" t="s">
        <v>398</v>
      </c>
      <c r="U527" s="14" t="s">
        <v>399</v>
      </c>
      <c r="V527" s="15">
        <v>480</v>
      </c>
      <c r="W527" s="15"/>
      <c r="X527" s="16">
        <v>480</v>
      </c>
    </row>
    <row r="528" spans="1:24" ht="17.100000000000001" hidden="1" customHeight="1" x14ac:dyDescent="0.25">
      <c r="A528" s="14" t="s">
        <v>393</v>
      </c>
      <c r="B528" s="14" t="s">
        <v>394</v>
      </c>
      <c r="C528" s="14" t="s">
        <v>1008</v>
      </c>
      <c r="D528" s="14" t="s">
        <v>1009</v>
      </c>
      <c r="E528" s="14" t="s">
        <v>1293</v>
      </c>
      <c r="F528" s="14" t="s">
        <v>1294</v>
      </c>
      <c r="G528" s="14" t="s">
        <v>401</v>
      </c>
      <c r="H528" s="14" t="s">
        <v>402</v>
      </c>
      <c r="I528" s="14" t="s">
        <v>102</v>
      </c>
      <c r="J528" s="14" t="s">
        <v>514</v>
      </c>
      <c r="K528" s="14" t="s">
        <v>515</v>
      </c>
      <c r="L528" s="14" t="s">
        <v>516</v>
      </c>
      <c r="M528" s="14" t="s">
        <v>397</v>
      </c>
      <c r="N528" s="14" t="s">
        <v>102</v>
      </c>
      <c r="O528" s="14" t="s">
        <v>517</v>
      </c>
      <c r="P528" s="14" t="s">
        <v>518</v>
      </c>
      <c r="Q528" s="14" t="s">
        <v>519</v>
      </c>
      <c r="R528" s="14" t="s">
        <v>409</v>
      </c>
      <c r="S528" s="14" t="s">
        <v>410</v>
      </c>
      <c r="T528" s="14" t="s">
        <v>398</v>
      </c>
      <c r="U528" s="14" t="s">
        <v>399</v>
      </c>
      <c r="V528" s="15"/>
      <c r="W528" s="15"/>
      <c r="X528" s="16">
        <v>206</v>
      </c>
    </row>
    <row r="529" spans="1:24" ht="17.100000000000001" hidden="1" customHeight="1" x14ac:dyDescent="0.25">
      <c r="A529" s="14" t="s">
        <v>393</v>
      </c>
      <c r="B529" s="14" t="s">
        <v>394</v>
      </c>
      <c r="C529" s="14" t="s">
        <v>1008</v>
      </c>
      <c r="D529" s="14" t="s">
        <v>1009</v>
      </c>
      <c r="E529" s="14" t="s">
        <v>1293</v>
      </c>
      <c r="F529" s="14" t="s">
        <v>1294</v>
      </c>
      <c r="G529" s="14" t="s">
        <v>401</v>
      </c>
      <c r="H529" s="14" t="s">
        <v>402</v>
      </c>
      <c r="I529" s="14" t="s">
        <v>520</v>
      </c>
      <c r="J529" s="14" t="s">
        <v>514</v>
      </c>
      <c r="K529" s="14" t="s">
        <v>515</v>
      </c>
      <c r="L529" s="14" t="s">
        <v>516</v>
      </c>
      <c r="M529" s="14" t="s">
        <v>400</v>
      </c>
      <c r="N529" s="14" t="s">
        <v>102</v>
      </c>
      <c r="O529" s="14" t="s">
        <v>517</v>
      </c>
      <c r="P529" s="14" t="s">
        <v>518</v>
      </c>
      <c r="Q529" s="14" t="s">
        <v>519</v>
      </c>
      <c r="R529" s="14" t="s">
        <v>409</v>
      </c>
      <c r="S529" s="14" t="s">
        <v>410</v>
      </c>
      <c r="T529" s="14" t="s">
        <v>398</v>
      </c>
      <c r="U529" s="14" t="s">
        <v>399</v>
      </c>
      <c r="V529" s="15"/>
      <c r="W529" s="15"/>
      <c r="X529" s="16">
        <v>603</v>
      </c>
    </row>
    <row r="530" spans="1:24" ht="17.100000000000001" hidden="1" customHeight="1" x14ac:dyDescent="0.25">
      <c r="A530" s="14" t="s">
        <v>393</v>
      </c>
      <c r="B530" s="14" t="s">
        <v>394</v>
      </c>
      <c r="C530" s="14" t="s">
        <v>1008</v>
      </c>
      <c r="D530" s="14" t="s">
        <v>1009</v>
      </c>
      <c r="E530" s="14" t="s">
        <v>1293</v>
      </c>
      <c r="F530" s="14" t="s">
        <v>1294</v>
      </c>
      <c r="G530" s="14" t="s">
        <v>401</v>
      </c>
      <c r="H530" s="14" t="s">
        <v>402</v>
      </c>
      <c r="I530" s="14" t="s">
        <v>533</v>
      </c>
      <c r="J530" s="14" t="s">
        <v>534</v>
      </c>
      <c r="K530" s="14" t="s">
        <v>535</v>
      </c>
      <c r="L530" s="14" t="s">
        <v>536</v>
      </c>
      <c r="M530" s="14" t="s">
        <v>397</v>
      </c>
      <c r="N530" s="14" t="s">
        <v>109</v>
      </c>
      <c r="O530" s="14" t="s">
        <v>537</v>
      </c>
      <c r="P530" s="14" t="s">
        <v>538</v>
      </c>
      <c r="Q530" s="14" t="s">
        <v>539</v>
      </c>
      <c r="R530" s="14" t="s">
        <v>409</v>
      </c>
      <c r="S530" s="14" t="s">
        <v>410</v>
      </c>
      <c r="T530" s="14" t="s">
        <v>398</v>
      </c>
      <c r="U530" s="14" t="s">
        <v>399</v>
      </c>
      <c r="V530" s="15">
        <v>981</v>
      </c>
      <c r="W530" s="15"/>
      <c r="X530" s="16">
        <v>981</v>
      </c>
    </row>
    <row r="531" spans="1:24" ht="17.100000000000001" hidden="1" customHeight="1" x14ac:dyDescent="0.25">
      <c r="A531" s="14" t="s">
        <v>393</v>
      </c>
      <c r="B531" s="14" t="s">
        <v>394</v>
      </c>
      <c r="C531" s="14" t="s">
        <v>1008</v>
      </c>
      <c r="D531" s="14" t="s">
        <v>1009</v>
      </c>
      <c r="E531" s="14" t="s">
        <v>1293</v>
      </c>
      <c r="F531" s="14" t="s">
        <v>1294</v>
      </c>
      <c r="G531" s="14" t="s">
        <v>401</v>
      </c>
      <c r="H531" s="14" t="s">
        <v>402</v>
      </c>
      <c r="I531" s="14" t="s">
        <v>111</v>
      </c>
      <c r="J531" s="14" t="s">
        <v>547</v>
      </c>
      <c r="K531" s="14" t="s">
        <v>548</v>
      </c>
      <c r="L531" s="14" t="s">
        <v>549</v>
      </c>
      <c r="M531" s="14" t="s">
        <v>397</v>
      </c>
      <c r="N531" s="14" t="s">
        <v>111</v>
      </c>
      <c r="O531" s="14" t="s">
        <v>550</v>
      </c>
      <c r="P531" s="14" t="s">
        <v>551</v>
      </c>
      <c r="Q531" s="14" t="s">
        <v>552</v>
      </c>
      <c r="R531" s="14" t="s">
        <v>409</v>
      </c>
      <c r="S531" s="14" t="s">
        <v>410</v>
      </c>
      <c r="T531" s="14" t="s">
        <v>398</v>
      </c>
      <c r="U531" s="14" t="s">
        <v>399</v>
      </c>
      <c r="V531" s="15">
        <v>1125</v>
      </c>
      <c r="W531" s="15"/>
      <c r="X531" s="16">
        <v>1125</v>
      </c>
    </row>
    <row r="532" spans="1:24" ht="17.100000000000001" hidden="1" customHeight="1" x14ac:dyDescent="0.25">
      <c r="A532" s="14" t="s">
        <v>393</v>
      </c>
      <c r="B532" s="14" t="s">
        <v>394</v>
      </c>
      <c r="C532" s="14" t="s">
        <v>1008</v>
      </c>
      <c r="D532" s="14" t="s">
        <v>1009</v>
      </c>
      <c r="E532" s="14" t="s">
        <v>1293</v>
      </c>
      <c r="F532" s="14" t="s">
        <v>1294</v>
      </c>
      <c r="G532" s="14" t="s">
        <v>425</v>
      </c>
      <c r="H532" s="14" t="s">
        <v>426</v>
      </c>
      <c r="I532" s="14" t="s">
        <v>560</v>
      </c>
      <c r="J532" s="14" t="s">
        <v>18</v>
      </c>
      <c r="K532" s="14" t="s">
        <v>561</v>
      </c>
      <c r="L532" s="14" t="s">
        <v>562</v>
      </c>
      <c r="M532" s="14" t="s">
        <v>412</v>
      </c>
      <c r="N532" s="14" t="s">
        <v>7</v>
      </c>
      <c r="O532" s="14" t="s">
        <v>563</v>
      </c>
      <c r="P532" s="14" t="s">
        <v>564</v>
      </c>
      <c r="Q532" s="14" t="s">
        <v>565</v>
      </c>
      <c r="R532" s="14" t="s">
        <v>409</v>
      </c>
      <c r="S532" s="14" t="s">
        <v>410</v>
      </c>
      <c r="T532" s="14" t="s">
        <v>398</v>
      </c>
      <c r="U532" s="14" t="s">
        <v>399</v>
      </c>
      <c r="V532" s="15"/>
      <c r="W532" s="15"/>
      <c r="X532" s="16">
        <v>264</v>
      </c>
    </row>
    <row r="533" spans="1:24" ht="17.100000000000001" hidden="1" customHeight="1" x14ac:dyDescent="0.25">
      <c r="A533" s="14" t="s">
        <v>393</v>
      </c>
      <c r="B533" s="14" t="s">
        <v>394</v>
      </c>
      <c r="C533" s="14" t="s">
        <v>1008</v>
      </c>
      <c r="D533" s="14" t="s">
        <v>1009</v>
      </c>
      <c r="E533" s="14" t="s">
        <v>1293</v>
      </c>
      <c r="F533" s="14" t="s">
        <v>1294</v>
      </c>
      <c r="G533" s="14" t="s">
        <v>425</v>
      </c>
      <c r="H533" s="14" t="s">
        <v>426</v>
      </c>
      <c r="I533" s="14" t="s">
        <v>42</v>
      </c>
      <c r="J533" s="14" t="s">
        <v>773</v>
      </c>
      <c r="K533" s="14" t="s">
        <v>774</v>
      </c>
      <c r="L533" s="14" t="s">
        <v>775</v>
      </c>
      <c r="M533" s="14" t="s">
        <v>412</v>
      </c>
      <c r="N533" s="14" t="s">
        <v>42</v>
      </c>
      <c r="O533" s="14" t="s">
        <v>776</v>
      </c>
      <c r="P533" s="14" t="s">
        <v>777</v>
      </c>
      <c r="Q533" s="14" t="s">
        <v>778</v>
      </c>
      <c r="R533" s="14" t="s">
        <v>409</v>
      </c>
      <c r="S533" s="14" t="s">
        <v>410</v>
      </c>
      <c r="T533" s="14" t="s">
        <v>398</v>
      </c>
      <c r="U533" s="14" t="s">
        <v>399</v>
      </c>
      <c r="V533" s="15"/>
      <c r="W533" s="15"/>
      <c r="X533" s="16">
        <v>57</v>
      </c>
    </row>
    <row r="534" spans="1:24" ht="17.100000000000001" hidden="1" customHeight="1" x14ac:dyDescent="0.25">
      <c r="A534" s="14" t="s">
        <v>393</v>
      </c>
      <c r="B534" s="14" t="s">
        <v>394</v>
      </c>
      <c r="C534" s="14" t="s">
        <v>1008</v>
      </c>
      <c r="D534" s="14" t="s">
        <v>1009</v>
      </c>
      <c r="E534" s="14" t="s">
        <v>1293</v>
      </c>
      <c r="F534" s="14" t="s">
        <v>1294</v>
      </c>
      <c r="G534" s="14" t="s">
        <v>425</v>
      </c>
      <c r="H534" s="14" t="s">
        <v>426</v>
      </c>
      <c r="I534" s="14" t="s">
        <v>897</v>
      </c>
      <c r="J534" s="14" t="s">
        <v>891</v>
      </c>
      <c r="K534" s="14" t="s">
        <v>892</v>
      </c>
      <c r="L534" s="14" t="s">
        <v>893</v>
      </c>
      <c r="M534" s="14" t="s">
        <v>412</v>
      </c>
      <c r="N534" s="14" t="s">
        <v>75</v>
      </c>
      <c r="O534" s="14" t="s">
        <v>894</v>
      </c>
      <c r="P534" s="14" t="s">
        <v>895</v>
      </c>
      <c r="Q534" s="14" t="s">
        <v>896</v>
      </c>
      <c r="R534" s="14" t="s">
        <v>409</v>
      </c>
      <c r="S534" s="14" t="s">
        <v>410</v>
      </c>
      <c r="T534" s="14" t="s">
        <v>398</v>
      </c>
      <c r="U534" s="14" t="s">
        <v>399</v>
      </c>
      <c r="V534" s="15"/>
      <c r="W534" s="15"/>
      <c r="X534" s="16">
        <v>88</v>
      </c>
    </row>
    <row r="535" spans="1:24" ht="17.100000000000001" hidden="1" customHeight="1" x14ac:dyDescent="0.25">
      <c r="A535" s="14" t="s">
        <v>393</v>
      </c>
      <c r="B535" s="14" t="s">
        <v>394</v>
      </c>
      <c r="C535" s="14" t="s">
        <v>1008</v>
      </c>
      <c r="D535" s="14" t="s">
        <v>1009</v>
      </c>
      <c r="E535" s="14" t="s">
        <v>1293</v>
      </c>
      <c r="F535" s="14" t="s">
        <v>1294</v>
      </c>
      <c r="G535" s="14" t="s">
        <v>425</v>
      </c>
      <c r="H535" s="14" t="s">
        <v>426</v>
      </c>
      <c r="I535" s="14" t="s">
        <v>54</v>
      </c>
      <c r="J535" s="14" t="s">
        <v>572</v>
      </c>
      <c r="K535" s="14" t="s">
        <v>573</v>
      </c>
      <c r="L535" s="14" t="s">
        <v>574</v>
      </c>
      <c r="M535" s="14" t="s">
        <v>412</v>
      </c>
      <c r="N535" s="14" t="s">
        <v>78</v>
      </c>
      <c r="O535" s="14" t="s">
        <v>575</v>
      </c>
      <c r="P535" s="14" t="s">
        <v>576</v>
      </c>
      <c r="Q535" s="14" t="s">
        <v>577</v>
      </c>
      <c r="R535" s="14" t="s">
        <v>409</v>
      </c>
      <c r="S535" s="14" t="s">
        <v>410</v>
      </c>
      <c r="T535" s="14" t="s">
        <v>398</v>
      </c>
      <c r="U535" s="14" t="s">
        <v>399</v>
      </c>
      <c r="V535" s="15"/>
      <c r="W535" s="15"/>
      <c r="X535" s="16">
        <v>33</v>
      </c>
    </row>
    <row r="536" spans="1:24" ht="17.100000000000001" hidden="1" customHeight="1" x14ac:dyDescent="0.25">
      <c r="A536" s="14" t="s">
        <v>393</v>
      </c>
      <c r="B536" s="14" t="s">
        <v>394</v>
      </c>
      <c r="C536" s="14" t="s">
        <v>1008</v>
      </c>
      <c r="D536" s="14" t="s">
        <v>1009</v>
      </c>
      <c r="E536" s="14" t="s">
        <v>1293</v>
      </c>
      <c r="F536" s="14" t="s">
        <v>1294</v>
      </c>
      <c r="G536" s="14" t="s">
        <v>443</v>
      </c>
      <c r="H536" s="14" t="s">
        <v>444</v>
      </c>
      <c r="I536" s="14" t="s">
        <v>40</v>
      </c>
      <c r="J536" s="14" t="s">
        <v>445</v>
      </c>
      <c r="K536" s="14" t="s">
        <v>446</v>
      </c>
      <c r="L536" s="14" t="s">
        <v>447</v>
      </c>
      <c r="M536" s="14" t="s">
        <v>412</v>
      </c>
      <c r="N536" s="14" t="s">
        <v>40</v>
      </c>
      <c r="O536" s="14" t="s">
        <v>448</v>
      </c>
      <c r="P536" s="14" t="s">
        <v>449</v>
      </c>
      <c r="Q536" s="14" t="s">
        <v>450</v>
      </c>
      <c r="R536" s="14" t="s">
        <v>409</v>
      </c>
      <c r="S536" s="14" t="s">
        <v>410</v>
      </c>
      <c r="T536" s="14" t="s">
        <v>398</v>
      </c>
      <c r="U536" s="14" t="s">
        <v>399</v>
      </c>
      <c r="V536" s="15">
        <v>104</v>
      </c>
      <c r="W536" s="15">
        <v>8</v>
      </c>
      <c r="X536" s="16">
        <v>104</v>
      </c>
    </row>
    <row r="537" spans="1:24" ht="17.100000000000001" hidden="1" customHeight="1" x14ac:dyDescent="0.25">
      <c r="A537" s="14" t="s">
        <v>393</v>
      </c>
      <c r="B537" s="14" t="s">
        <v>394</v>
      </c>
      <c r="C537" s="14" t="s">
        <v>1295</v>
      </c>
      <c r="D537" s="14" t="s">
        <v>1296</v>
      </c>
      <c r="E537" s="14" t="s">
        <v>1297</v>
      </c>
      <c r="F537" s="14" t="s">
        <v>1244</v>
      </c>
      <c r="G537" s="14" t="s">
        <v>711</v>
      </c>
      <c r="H537" s="14" t="s">
        <v>712</v>
      </c>
      <c r="I537" s="14" t="s">
        <v>38</v>
      </c>
      <c r="J537" s="14" t="s">
        <v>939</v>
      </c>
      <c r="K537" s="14" t="s">
        <v>940</v>
      </c>
      <c r="L537" s="14" t="s">
        <v>941</v>
      </c>
      <c r="M537" s="14" t="s">
        <v>942</v>
      </c>
      <c r="N537" s="14" t="s">
        <v>69</v>
      </c>
      <c r="O537" s="14" t="s">
        <v>943</v>
      </c>
      <c r="P537" s="14" t="s">
        <v>944</v>
      </c>
      <c r="Q537" s="14" t="s">
        <v>945</v>
      </c>
      <c r="R537" s="14" t="s">
        <v>409</v>
      </c>
      <c r="S537" s="14" t="s">
        <v>410</v>
      </c>
      <c r="T537" s="14" t="s">
        <v>900</v>
      </c>
      <c r="U537" s="14" t="s">
        <v>901</v>
      </c>
      <c r="V537" s="15"/>
      <c r="W537" s="15"/>
      <c r="X537" s="16">
        <v>35</v>
      </c>
    </row>
    <row r="538" spans="1:24" ht="17.100000000000001" hidden="1" customHeight="1" x14ac:dyDescent="0.25">
      <c r="A538" s="14" t="s">
        <v>393</v>
      </c>
      <c r="B538" s="14" t="s">
        <v>394</v>
      </c>
      <c r="C538" s="14" t="s">
        <v>1295</v>
      </c>
      <c r="D538" s="14" t="s">
        <v>1296</v>
      </c>
      <c r="E538" s="14" t="s">
        <v>1297</v>
      </c>
      <c r="F538" s="14" t="s">
        <v>1244</v>
      </c>
      <c r="G538" s="14" t="s">
        <v>401</v>
      </c>
      <c r="H538" s="14" t="s">
        <v>402</v>
      </c>
      <c r="I538" s="14" t="s">
        <v>1070</v>
      </c>
      <c r="J538" s="14" t="s">
        <v>25</v>
      </c>
      <c r="K538" s="14" t="s">
        <v>1071</v>
      </c>
      <c r="L538" s="14" t="s">
        <v>1072</v>
      </c>
      <c r="M538" s="14" t="s">
        <v>412</v>
      </c>
      <c r="N538" s="14" t="s">
        <v>15</v>
      </c>
      <c r="O538" s="14" t="s">
        <v>1073</v>
      </c>
      <c r="P538" s="14" t="s">
        <v>1074</v>
      </c>
      <c r="Q538" s="14" t="s">
        <v>1075</v>
      </c>
      <c r="R538" s="14" t="s">
        <v>409</v>
      </c>
      <c r="S538" s="14" t="s">
        <v>410</v>
      </c>
      <c r="T538" s="14" t="s">
        <v>900</v>
      </c>
      <c r="U538" s="14" t="s">
        <v>901</v>
      </c>
      <c r="V538" s="15"/>
      <c r="W538" s="15"/>
      <c r="X538" s="16">
        <v>392</v>
      </c>
    </row>
    <row r="539" spans="1:24" ht="17.100000000000001" hidden="1" customHeight="1" x14ac:dyDescent="0.25">
      <c r="A539" s="14" t="s">
        <v>393</v>
      </c>
      <c r="B539" s="14" t="s">
        <v>394</v>
      </c>
      <c r="C539" s="14" t="s">
        <v>1295</v>
      </c>
      <c r="D539" s="14" t="s">
        <v>1296</v>
      </c>
      <c r="E539" s="14" t="s">
        <v>1297</v>
      </c>
      <c r="F539" s="14" t="s">
        <v>1244</v>
      </c>
      <c r="G539" s="14" t="s">
        <v>401</v>
      </c>
      <c r="H539" s="14" t="s">
        <v>402</v>
      </c>
      <c r="I539" s="14" t="s">
        <v>31</v>
      </c>
      <c r="J539" s="14" t="s">
        <v>474</v>
      </c>
      <c r="K539" s="14" t="s">
        <v>475</v>
      </c>
      <c r="L539" s="14" t="s">
        <v>476</v>
      </c>
      <c r="M539" s="14" t="s">
        <v>397</v>
      </c>
      <c r="N539" s="14" t="s">
        <v>31</v>
      </c>
      <c r="O539" s="14" t="s">
        <v>477</v>
      </c>
      <c r="P539" s="14" t="s">
        <v>478</v>
      </c>
      <c r="Q539" s="14" t="s">
        <v>479</v>
      </c>
      <c r="R539" s="14" t="s">
        <v>409</v>
      </c>
      <c r="S539" s="14" t="s">
        <v>410</v>
      </c>
      <c r="T539" s="14" t="s">
        <v>900</v>
      </c>
      <c r="U539" s="14" t="s">
        <v>901</v>
      </c>
      <c r="V539" s="15"/>
      <c r="W539" s="15"/>
      <c r="X539" s="16">
        <v>4914</v>
      </c>
    </row>
    <row r="540" spans="1:24" ht="17.100000000000001" hidden="1" customHeight="1" x14ac:dyDescent="0.25">
      <c r="A540" s="14" t="s">
        <v>393</v>
      </c>
      <c r="B540" s="14" t="s">
        <v>394</v>
      </c>
      <c r="C540" s="14" t="s">
        <v>1295</v>
      </c>
      <c r="D540" s="14" t="s">
        <v>1296</v>
      </c>
      <c r="E540" s="14" t="s">
        <v>1297</v>
      </c>
      <c r="F540" s="14" t="s">
        <v>1244</v>
      </c>
      <c r="G540" s="14" t="s">
        <v>401</v>
      </c>
      <c r="H540" s="14" t="s">
        <v>402</v>
      </c>
      <c r="I540" s="14" t="s">
        <v>53</v>
      </c>
      <c r="J540" s="14" t="s">
        <v>493</v>
      </c>
      <c r="K540" s="14" t="s">
        <v>494</v>
      </c>
      <c r="L540" s="14" t="s">
        <v>415</v>
      </c>
      <c r="M540" s="14" t="s">
        <v>397</v>
      </c>
      <c r="N540" s="14" t="s">
        <v>416</v>
      </c>
      <c r="O540" s="14" t="s">
        <v>417</v>
      </c>
      <c r="P540" s="14" t="s">
        <v>495</v>
      </c>
      <c r="Q540" s="14" t="s">
        <v>496</v>
      </c>
      <c r="R540" s="14" t="s">
        <v>409</v>
      </c>
      <c r="S540" s="14" t="s">
        <v>410</v>
      </c>
      <c r="T540" s="14" t="s">
        <v>900</v>
      </c>
      <c r="U540" s="14" t="s">
        <v>901</v>
      </c>
      <c r="V540" s="15"/>
      <c r="W540" s="15"/>
      <c r="X540" s="16">
        <v>22734</v>
      </c>
    </row>
    <row r="541" spans="1:24" ht="17.100000000000001" hidden="1" customHeight="1" x14ac:dyDescent="0.25">
      <c r="A541" s="14" t="s">
        <v>393</v>
      </c>
      <c r="B541" s="14" t="s">
        <v>394</v>
      </c>
      <c r="C541" s="14" t="s">
        <v>1295</v>
      </c>
      <c r="D541" s="14" t="s">
        <v>1296</v>
      </c>
      <c r="E541" s="14" t="s">
        <v>1297</v>
      </c>
      <c r="F541" s="14" t="s">
        <v>1244</v>
      </c>
      <c r="G541" s="14" t="s">
        <v>401</v>
      </c>
      <c r="H541" s="14" t="s">
        <v>402</v>
      </c>
      <c r="I541" s="14" t="s">
        <v>97</v>
      </c>
      <c r="J541" s="14" t="s">
        <v>497</v>
      </c>
      <c r="K541" s="14" t="s">
        <v>498</v>
      </c>
      <c r="L541" s="14" t="s">
        <v>499</v>
      </c>
      <c r="M541" s="14" t="s">
        <v>397</v>
      </c>
      <c r="N541" s="14" t="s">
        <v>97</v>
      </c>
      <c r="O541" s="14" t="s">
        <v>500</v>
      </c>
      <c r="P541" s="14" t="s">
        <v>501</v>
      </c>
      <c r="Q541" s="14" t="s">
        <v>502</v>
      </c>
      <c r="R541" s="14" t="s">
        <v>409</v>
      </c>
      <c r="S541" s="14" t="s">
        <v>410</v>
      </c>
      <c r="T541" s="14" t="s">
        <v>900</v>
      </c>
      <c r="U541" s="14" t="s">
        <v>901</v>
      </c>
      <c r="V541" s="15"/>
      <c r="W541" s="15"/>
      <c r="X541" s="16">
        <v>5883</v>
      </c>
    </row>
    <row r="542" spans="1:24" ht="17.100000000000001" hidden="1" customHeight="1" x14ac:dyDescent="0.25">
      <c r="A542" s="14" t="s">
        <v>393</v>
      </c>
      <c r="B542" s="14" t="s">
        <v>394</v>
      </c>
      <c r="C542" s="14" t="s">
        <v>1295</v>
      </c>
      <c r="D542" s="14" t="s">
        <v>1296</v>
      </c>
      <c r="E542" s="14" t="s">
        <v>1297</v>
      </c>
      <c r="F542" s="14" t="s">
        <v>1244</v>
      </c>
      <c r="G542" s="14" t="s">
        <v>401</v>
      </c>
      <c r="H542" s="14" t="s">
        <v>402</v>
      </c>
      <c r="I542" s="14" t="s">
        <v>135</v>
      </c>
      <c r="J542" s="14" t="s">
        <v>638</v>
      </c>
      <c r="K542" s="14" t="s">
        <v>639</v>
      </c>
      <c r="L542" s="14" t="s">
        <v>511</v>
      </c>
      <c r="M542" s="14" t="s">
        <v>397</v>
      </c>
      <c r="N542" s="14" t="s">
        <v>104</v>
      </c>
      <c r="O542" s="14" t="s">
        <v>512</v>
      </c>
      <c r="P542" s="14" t="s">
        <v>640</v>
      </c>
      <c r="Q542" s="14" t="s">
        <v>641</v>
      </c>
      <c r="R542" s="14" t="s">
        <v>409</v>
      </c>
      <c r="S542" s="14" t="s">
        <v>410</v>
      </c>
      <c r="T542" s="14" t="s">
        <v>900</v>
      </c>
      <c r="U542" s="14" t="s">
        <v>901</v>
      </c>
      <c r="V542" s="15"/>
      <c r="W542" s="15"/>
      <c r="X542" s="16">
        <v>5964</v>
      </c>
    </row>
    <row r="543" spans="1:24" ht="17.100000000000001" hidden="1" customHeight="1" x14ac:dyDescent="0.25">
      <c r="A543" s="14" t="s">
        <v>393</v>
      </c>
      <c r="B543" s="14" t="s">
        <v>394</v>
      </c>
      <c r="C543" s="14" t="s">
        <v>1295</v>
      </c>
      <c r="D543" s="14" t="s">
        <v>1296</v>
      </c>
      <c r="E543" s="14" t="s">
        <v>1297</v>
      </c>
      <c r="F543" s="14" t="s">
        <v>1244</v>
      </c>
      <c r="G543" s="14" t="s">
        <v>401</v>
      </c>
      <c r="H543" s="14" t="s">
        <v>402</v>
      </c>
      <c r="I543" s="14" t="s">
        <v>102</v>
      </c>
      <c r="J543" s="14" t="s">
        <v>514</v>
      </c>
      <c r="K543" s="14" t="s">
        <v>515</v>
      </c>
      <c r="L543" s="14" t="s">
        <v>516</v>
      </c>
      <c r="M543" s="14" t="s">
        <v>397</v>
      </c>
      <c r="N543" s="14" t="s">
        <v>102</v>
      </c>
      <c r="O543" s="14" t="s">
        <v>517</v>
      </c>
      <c r="P543" s="14" t="s">
        <v>518</v>
      </c>
      <c r="Q543" s="14" t="s">
        <v>519</v>
      </c>
      <c r="R543" s="14" t="s">
        <v>409</v>
      </c>
      <c r="S543" s="14" t="s">
        <v>410</v>
      </c>
      <c r="T543" s="14" t="s">
        <v>900</v>
      </c>
      <c r="U543" s="14" t="s">
        <v>901</v>
      </c>
      <c r="V543" s="15"/>
      <c r="W543" s="15"/>
      <c r="X543" s="16">
        <v>215</v>
      </c>
    </row>
    <row r="544" spans="1:24" ht="17.100000000000001" hidden="1" customHeight="1" x14ac:dyDescent="0.25">
      <c r="A544" s="14" t="s">
        <v>393</v>
      </c>
      <c r="B544" s="14" t="s">
        <v>394</v>
      </c>
      <c r="C544" s="14" t="s">
        <v>1295</v>
      </c>
      <c r="D544" s="14" t="s">
        <v>1296</v>
      </c>
      <c r="E544" s="14" t="s">
        <v>1297</v>
      </c>
      <c r="F544" s="14" t="s">
        <v>1244</v>
      </c>
      <c r="G544" s="14" t="s">
        <v>401</v>
      </c>
      <c r="H544" s="14" t="s">
        <v>402</v>
      </c>
      <c r="I544" s="14" t="s">
        <v>520</v>
      </c>
      <c r="J544" s="14" t="s">
        <v>514</v>
      </c>
      <c r="K544" s="14" t="s">
        <v>515</v>
      </c>
      <c r="L544" s="14" t="s">
        <v>516</v>
      </c>
      <c r="M544" s="14" t="s">
        <v>400</v>
      </c>
      <c r="N544" s="14" t="s">
        <v>102</v>
      </c>
      <c r="O544" s="14" t="s">
        <v>517</v>
      </c>
      <c r="P544" s="14" t="s">
        <v>518</v>
      </c>
      <c r="Q544" s="14" t="s">
        <v>519</v>
      </c>
      <c r="R544" s="14" t="s">
        <v>409</v>
      </c>
      <c r="S544" s="14" t="s">
        <v>410</v>
      </c>
      <c r="T544" s="14" t="s">
        <v>900</v>
      </c>
      <c r="U544" s="14" t="s">
        <v>901</v>
      </c>
      <c r="V544" s="15"/>
      <c r="W544" s="15"/>
      <c r="X544" s="16">
        <v>512</v>
      </c>
    </row>
    <row r="545" spans="1:24" ht="17.100000000000001" hidden="1" customHeight="1" x14ac:dyDescent="0.25">
      <c r="A545" s="14" t="s">
        <v>393</v>
      </c>
      <c r="B545" s="14" t="s">
        <v>394</v>
      </c>
      <c r="C545" s="14" t="s">
        <v>1295</v>
      </c>
      <c r="D545" s="14" t="s">
        <v>1296</v>
      </c>
      <c r="E545" s="14" t="s">
        <v>1297</v>
      </c>
      <c r="F545" s="14" t="s">
        <v>1244</v>
      </c>
      <c r="G545" s="14" t="s">
        <v>401</v>
      </c>
      <c r="H545" s="14" t="s">
        <v>402</v>
      </c>
      <c r="I545" s="14" t="s">
        <v>111</v>
      </c>
      <c r="J545" s="14" t="s">
        <v>547</v>
      </c>
      <c r="K545" s="14" t="s">
        <v>548</v>
      </c>
      <c r="L545" s="14" t="s">
        <v>549</v>
      </c>
      <c r="M545" s="14" t="s">
        <v>397</v>
      </c>
      <c r="N545" s="14" t="s">
        <v>111</v>
      </c>
      <c r="O545" s="14" t="s">
        <v>550</v>
      </c>
      <c r="P545" s="14" t="s">
        <v>551</v>
      </c>
      <c r="Q545" s="14" t="s">
        <v>552</v>
      </c>
      <c r="R545" s="14" t="s">
        <v>409</v>
      </c>
      <c r="S545" s="14" t="s">
        <v>410</v>
      </c>
      <c r="T545" s="14" t="s">
        <v>900</v>
      </c>
      <c r="U545" s="14" t="s">
        <v>901</v>
      </c>
      <c r="V545" s="15"/>
      <c r="W545" s="15"/>
      <c r="X545" s="16">
        <v>20035</v>
      </c>
    </row>
    <row r="546" spans="1:24" ht="17.100000000000001" hidden="1" customHeight="1" x14ac:dyDescent="0.25">
      <c r="A546" s="14" t="s">
        <v>393</v>
      </c>
      <c r="B546" s="14" t="s">
        <v>394</v>
      </c>
      <c r="C546" s="14" t="s">
        <v>1295</v>
      </c>
      <c r="D546" s="14" t="s">
        <v>1296</v>
      </c>
      <c r="E546" s="14" t="s">
        <v>1297</v>
      </c>
      <c r="F546" s="14" t="s">
        <v>1244</v>
      </c>
      <c r="G546" s="14" t="s">
        <v>401</v>
      </c>
      <c r="H546" s="14" t="s">
        <v>402</v>
      </c>
      <c r="I546" s="14" t="s">
        <v>131</v>
      </c>
      <c r="J546" s="14" t="s">
        <v>1084</v>
      </c>
      <c r="K546" s="14" t="s">
        <v>1085</v>
      </c>
      <c r="L546" s="14" t="s">
        <v>1086</v>
      </c>
      <c r="M546" s="14" t="s">
        <v>397</v>
      </c>
      <c r="N546" s="14" t="s">
        <v>131</v>
      </c>
      <c r="O546" s="14" t="s">
        <v>1087</v>
      </c>
      <c r="P546" s="14" t="s">
        <v>1088</v>
      </c>
      <c r="Q546" s="14" t="s">
        <v>1089</v>
      </c>
      <c r="R546" s="14" t="s">
        <v>409</v>
      </c>
      <c r="S546" s="14" t="s">
        <v>410</v>
      </c>
      <c r="T546" s="14" t="s">
        <v>900</v>
      </c>
      <c r="U546" s="14" t="s">
        <v>901</v>
      </c>
      <c r="V546" s="15"/>
      <c r="W546" s="15"/>
      <c r="X546" s="16">
        <v>32</v>
      </c>
    </row>
    <row r="547" spans="1:24" ht="17.100000000000001" hidden="1" customHeight="1" x14ac:dyDescent="0.25">
      <c r="A547" s="14" t="s">
        <v>393</v>
      </c>
      <c r="B547" s="14" t="s">
        <v>394</v>
      </c>
      <c r="C547" s="14" t="s">
        <v>1295</v>
      </c>
      <c r="D547" s="14" t="s">
        <v>1296</v>
      </c>
      <c r="E547" s="14" t="s">
        <v>1297</v>
      </c>
      <c r="F547" s="14" t="s">
        <v>1244</v>
      </c>
      <c r="G547" s="14" t="s">
        <v>425</v>
      </c>
      <c r="H547" s="14" t="s">
        <v>426</v>
      </c>
      <c r="I547" s="14" t="s">
        <v>33</v>
      </c>
      <c r="J547" s="14" t="s">
        <v>871</v>
      </c>
      <c r="K547" s="14" t="s">
        <v>872</v>
      </c>
      <c r="L547" s="14" t="s">
        <v>873</v>
      </c>
      <c r="M547" s="14" t="s">
        <v>412</v>
      </c>
      <c r="N547" s="14" t="s">
        <v>64</v>
      </c>
      <c r="O547" s="14" t="s">
        <v>874</v>
      </c>
      <c r="P547" s="14" t="s">
        <v>875</v>
      </c>
      <c r="Q547" s="14" t="s">
        <v>876</v>
      </c>
      <c r="R547" s="14" t="s">
        <v>409</v>
      </c>
      <c r="S547" s="14" t="s">
        <v>410</v>
      </c>
      <c r="T547" s="14" t="s">
        <v>900</v>
      </c>
      <c r="U547" s="14" t="s">
        <v>901</v>
      </c>
      <c r="V547" s="15"/>
      <c r="W547" s="15"/>
      <c r="X547" s="16">
        <v>80</v>
      </c>
    </row>
    <row r="548" spans="1:24" ht="17.100000000000001" hidden="1" customHeight="1" x14ac:dyDescent="0.25">
      <c r="A548" s="14" t="s">
        <v>393</v>
      </c>
      <c r="B548" s="14" t="s">
        <v>394</v>
      </c>
      <c r="C548" s="14" t="s">
        <v>1295</v>
      </c>
      <c r="D548" s="14" t="s">
        <v>1296</v>
      </c>
      <c r="E548" s="14" t="s">
        <v>1297</v>
      </c>
      <c r="F548" s="14" t="s">
        <v>1244</v>
      </c>
      <c r="G548" s="14" t="s">
        <v>425</v>
      </c>
      <c r="H548" s="14" t="s">
        <v>426</v>
      </c>
      <c r="I548" s="14" t="s">
        <v>34</v>
      </c>
      <c r="J548" s="14" t="s">
        <v>664</v>
      </c>
      <c r="K548" s="14" t="s">
        <v>665</v>
      </c>
      <c r="L548" s="14" t="s">
        <v>666</v>
      </c>
      <c r="M548" s="14" t="s">
        <v>412</v>
      </c>
      <c r="N548" s="14" t="s">
        <v>65</v>
      </c>
      <c r="O548" s="14" t="s">
        <v>667</v>
      </c>
      <c r="P548" s="14" t="s">
        <v>668</v>
      </c>
      <c r="Q548" s="14" t="s">
        <v>669</v>
      </c>
      <c r="R548" s="14" t="s">
        <v>409</v>
      </c>
      <c r="S548" s="14" t="s">
        <v>410</v>
      </c>
      <c r="T548" s="14" t="s">
        <v>900</v>
      </c>
      <c r="U548" s="14" t="s">
        <v>901</v>
      </c>
      <c r="V548" s="15"/>
      <c r="W548" s="15"/>
      <c r="X548" s="16">
        <v>2184</v>
      </c>
    </row>
    <row r="549" spans="1:24" ht="17.100000000000001" hidden="1" customHeight="1" x14ac:dyDescent="0.25">
      <c r="A549" s="14" t="s">
        <v>393</v>
      </c>
      <c r="B549" s="14" t="s">
        <v>394</v>
      </c>
      <c r="C549" s="14" t="s">
        <v>1295</v>
      </c>
      <c r="D549" s="14" t="s">
        <v>1296</v>
      </c>
      <c r="E549" s="14" t="s">
        <v>1297</v>
      </c>
      <c r="F549" s="14" t="s">
        <v>1244</v>
      </c>
      <c r="G549" s="14" t="s">
        <v>425</v>
      </c>
      <c r="H549" s="14" t="s">
        <v>426</v>
      </c>
      <c r="I549" s="14" t="s">
        <v>39</v>
      </c>
      <c r="J549" s="14" t="s">
        <v>427</v>
      </c>
      <c r="K549" s="14" t="s">
        <v>428</v>
      </c>
      <c r="L549" s="14" t="s">
        <v>429</v>
      </c>
      <c r="M549" s="14" t="s">
        <v>412</v>
      </c>
      <c r="N549" s="14" t="s">
        <v>70</v>
      </c>
      <c r="O549" s="14" t="s">
        <v>430</v>
      </c>
      <c r="P549" s="14" t="s">
        <v>431</v>
      </c>
      <c r="Q549" s="14" t="s">
        <v>432</v>
      </c>
      <c r="R549" s="14" t="s">
        <v>409</v>
      </c>
      <c r="S549" s="14" t="s">
        <v>410</v>
      </c>
      <c r="T549" s="14" t="s">
        <v>900</v>
      </c>
      <c r="U549" s="14" t="s">
        <v>901</v>
      </c>
      <c r="V549" s="15"/>
      <c r="W549" s="15"/>
      <c r="X549" s="16">
        <v>1400</v>
      </c>
    </row>
    <row r="550" spans="1:24" ht="17.100000000000001" hidden="1" customHeight="1" x14ac:dyDescent="0.25">
      <c r="A550" s="14" t="s">
        <v>393</v>
      </c>
      <c r="B550" s="14" t="s">
        <v>394</v>
      </c>
      <c r="C550" s="14" t="s">
        <v>1295</v>
      </c>
      <c r="D550" s="14" t="s">
        <v>1296</v>
      </c>
      <c r="E550" s="14" t="s">
        <v>1297</v>
      </c>
      <c r="F550" s="14" t="s">
        <v>1244</v>
      </c>
      <c r="G550" s="14" t="s">
        <v>425</v>
      </c>
      <c r="H550" s="14" t="s">
        <v>426</v>
      </c>
      <c r="I550" s="14" t="s">
        <v>47</v>
      </c>
      <c r="J550" s="14" t="s">
        <v>891</v>
      </c>
      <c r="K550" s="14" t="s">
        <v>892</v>
      </c>
      <c r="L550" s="14" t="s">
        <v>893</v>
      </c>
      <c r="M550" s="14" t="s">
        <v>412</v>
      </c>
      <c r="N550" s="14" t="s">
        <v>75</v>
      </c>
      <c r="O550" s="14" t="s">
        <v>894</v>
      </c>
      <c r="P550" s="14" t="s">
        <v>895</v>
      </c>
      <c r="Q550" s="14" t="s">
        <v>896</v>
      </c>
      <c r="R550" s="14" t="s">
        <v>409</v>
      </c>
      <c r="S550" s="14" t="s">
        <v>410</v>
      </c>
      <c r="T550" s="14" t="s">
        <v>900</v>
      </c>
      <c r="U550" s="14" t="s">
        <v>901</v>
      </c>
      <c r="V550" s="15"/>
      <c r="W550" s="15"/>
      <c r="X550" s="16">
        <v>952</v>
      </c>
    </row>
    <row r="551" spans="1:24" ht="17.100000000000001" hidden="1" customHeight="1" x14ac:dyDescent="0.25">
      <c r="A551" s="14" t="s">
        <v>393</v>
      </c>
      <c r="B551" s="14" t="s">
        <v>394</v>
      </c>
      <c r="C551" s="14" t="s">
        <v>1295</v>
      </c>
      <c r="D551" s="14" t="s">
        <v>1296</v>
      </c>
      <c r="E551" s="14" t="s">
        <v>1297</v>
      </c>
      <c r="F551" s="14" t="s">
        <v>1244</v>
      </c>
      <c r="G551" s="14" t="s">
        <v>425</v>
      </c>
      <c r="H551" s="14" t="s">
        <v>426</v>
      </c>
      <c r="I551" s="14" t="s">
        <v>897</v>
      </c>
      <c r="J551" s="14" t="s">
        <v>891</v>
      </c>
      <c r="K551" s="14" t="s">
        <v>892</v>
      </c>
      <c r="L551" s="14" t="s">
        <v>893</v>
      </c>
      <c r="M551" s="14" t="s">
        <v>412</v>
      </c>
      <c r="N551" s="14" t="s">
        <v>75</v>
      </c>
      <c r="O551" s="14" t="s">
        <v>894</v>
      </c>
      <c r="P551" s="14" t="s">
        <v>895</v>
      </c>
      <c r="Q551" s="14" t="s">
        <v>896</v>
      </c>
      <c r="R551" s="14" t="s">
        <v>409</v>
      </c>
      <c r="S551" s="14" t="s">
        <v>410</v>
      </c>
      <c r="T551" s="14" t="s">
        <v>900</v>
      </c>
      <c r="U551" s="14" t="s">
        <v>901</v>
      </c>
      <c r="V551" s="15"/>
      <c r="W551" s="15"/>
      <c r="X551" s="16">
        <v>224</v>
      </c>
    </row>
    <row r="552" spans="1:24" ht="17.100000000000001" hidden="1" customHeight="1" x14ac:dyDescent="0.25">
      <c r="A552" s="14" t="s">
        <v>393</v>
      </c>
      <c r="B552" s="14" t="s">
        <v>394</v>
      </c>
      <c r="C552" s="14" t="s">
        <v>1295</v>
      </c>
      <c r="D552" s="14" t="s">
        <v>1296</v>
      </c>
      <c r="E552" s="14" t="s">
        <v>1297</v>
      </c>
      <c r="F552" s="14" t="s">
        <v>1244</v>
      </c>
      <c r="G552" s="14" t="s">
        <v>425</v>
      </c>
      <c r="H552" s="14" t="s">
        <v>426</v>
      </c>
      <c r="I552" s="14" t="s">
        <v>54</v>
      </c>
      <c r="J552" s="14" t="s">
        <v>572</v>
      </c>
      <c r="K552" s="14" t="s">
        <v>573</v>
      </c>
      <c r="L552" s="14" t="s">
        <v>574</v>
      </c>
      <c r="M552" s="14" t="s">
        <v>412</v>
      </c>
      <c r="N552" s="14" t="s">
        <v>78</v>
      </c>
      <c r="O552" s="14" t="s">
        <v>575</v>
      </c>
      <c r="P552" s="14" t="s">
        <v>576</v>
      </c>
      <c r="Q552" s="14" t="s">
        <v>577</v>
      </c>
      <c r="R552" s="14" t="s">
        <v>409</v>
      </c>
      <c r="S552" s="14" t="s">
        <v>410</v>
      </c>
      <c r="T552" s="14" t="s">
        <v>900</v>
      </c>
      <c r="U552" s="14" t="s">
        <v>901</v>
      </c>
      <c r="V552" s="15"/>
      <c r="W552" s="15"/>
      <c r="X552" s="16">
        <v>7031</v>
      </c>
    </row>
    <row r="553" spans="1:24" ht="17.100000000000001" hidden="1" customHeight="1" x14ac:dyDescent="0.25">
      <c r="A553" s="14" t="s">
        <v>393</v>
      </c>
      <c r="B553" s="14" t="s">
        <v>394</v>
      </c>
      <c r="C553" s="14" t="s">
        <v>1295</v>
      </c>
      <c r="D553" s="14" t="s">
        <v>1296</v>
      </c>
      <c r="E553" s="14" t="s">
        <v>1297</v>
      </c>
      <c r="F553" s="14" t="s">
        <v>1244</v>
      </c>
      <c r="G553" s="14" t="s">
        <v>425</v>
      </c>
      <c r="H553" s="14" t="s">
        <v>426</v>
      </c>
      <c r="I553" s="14" t="s">
        <v>61</v>
      </c>
      <c r="J553" s="14" t="s">
        <v>585</v>
      </c>
      <c r="K553" s="14" t="s">
        <v>586</v>
      </c>
      <c r="L553" s="14" t="s">
        <v>587</v>
      </c>
      <c r="M553" s="14" t="s">
        <v>412</v>
      </c>
      <c r="N553" s="14" t="s">
        <v>83</v>
      </c>
      <c r="O553" s="14" t="s">
        <v>588</v>
      </c>
      <c r="P553" s="14" t="s">
        <v>589</v>
      </c>
      <c r="Q553" s="14" t="s">
        <v>590</v>
      </c>
      <c r="R553" s="14" t="s">
        <v>409</v>
      </c>
      <c r="S553" s="14" t="s">
        <v>410</v>
      </c>
      <c r="T553" s="14" t="s">
        <v>900</v>
      </c>
      <c r="U553" s="14" t="s">
        <v>901</v>
      </c>
      <c r="V553" s="15"/>
      <c r="W553" s="15"/>
      <c r="X553" s="16">
        <v>80</v>
      </c>
    </row>
    <row r="554" spans="1:24" ht="17.100000000000001" hidden="1" customHeight="1" x14ac:dyDescent="0.25">
      <c r="A554" s="14" t="s">
        <v>393</v>
      </c>
      <c r="B554" s="14" t="s">
        <v>394</v>
      </c>
      <c r="C554" s="14" t="s">
        <v>1295</v>
      </c>
      <c r="D554" s="14" t="s">
        <v>1296</v>
      </c>
      <c r="E554" s="14" t="s">
        <v>1297</v>
      </c>
      <c r="F554" s="14" t="s">
        <v>1244</v>
      </c>
      <c r="G554" s="14" t="s">
        <v>433</v>
      </c>
      <c r="H554" s="14" t="s">
        <v>434</v>
      </c>
      <c r="I554" s="14" t="s">
        <v>435</v>
      </c>
      <c r="J554" s="14" t="s">
        <v>436</v>
      </c>
      <c r="K554" s="14" t="s">
        <v>437</v>
      </c>
      <c r="L554" s="14" t="s">
        <v>438</v>
      </c>
      <c r="M554" s="14" t="s">
        <v>412</v>
      </c>
      <c r="N554" s="14" t="s">
        <v>150</v>
      </c>
      <c r="O554" s="14" t="s">
        <v>439</v>
      </c>
      <c r="P554" s="14" t="s">
        <v>440</v>
      </c>
      <c r="Q554" s="14" t="s">
        <v>441</v>
      </c>
      <c r="R554" s="14" t="s">
        <v>409</v>
      </c>
      <c r="S554" s="14" t="s">
        <v>410</v>
      </c>
      <c r="T554" s="14" t="s">
        <v>900</v>
      </c>
      <c r="U554" s="14" t="s">
        <v>901</v>
      </c>
      <c r="V554" s="15"/>
      <c r="W554" s="15"/>
      <c r="X554" s="16">
        <v>576</v>
      </c>
    </row>
    <row r="555" spans="1:24" ht="17.100000000000001" hidden="1" customHeight="1" x14ac:dyDescent="0.25">
      <c r="A555" s="14" t="s">
        <v>393</v>
      </c>
      <c r="B555" s="14" t="s">
        <v>394</v>
      </c>
      <c r="C555" s="14" t="s">
        <v>1010</v>
      </c>
      <c r="D555" s="14" t="s">
        <v>1011</v>
      </c>
      <c r="E555" s="14" t="s">
        <v>1298</v>
      </c>
      <c r="F555" s="14" t="s">
        <v>1214</v>
      </c>
      <c r="G555" s="14" t="s">
        <v>401</v>
      </c>
      <c r="H555" s="14" t="s">
        <v>402</v>
      </c>
      <c r="I555" s="14" t="s">
        <v>53</v>
      </c>
      <c r="J555" s="14" t="s">
        <v>493</v>
      </c>
      <c r="K555" s="14" t="s">
        <v>494</v>
      </c>
      <c r="L555" s="14" t="s">
        <v>415</v>
      </c>
      <c r="M555" s="14" t="s">
        <v>397</v>
      </c>
      <c r="N555" s="14" t="s">
        <v>416</v>
      </c>
      <c r="O555" s="14" t="s">
        <v>417</v>
      </c>
      <c r="P555" s="14" t="s">
        <v>495</v>
      </c>
      <c r="Q555" s="14" t="s">
        <v>496</v>
      </c>
      <c r="R555" s="14" t="s">
        <v>409</v>
      </c>
      <c r="S555" s="14" t="s">
        <v>410</v>
      </c>
      <c r="T555" s="14" t="s">
        <v>650</v>
      </c>
      <c r="U555" s="14" t="s">
        <v>651</v>
      </c>
      <c r="V555" s="15">
        <v>840</v>
      </c>
      <c r="W555" s="15"/>
      <c r="X555" s="16">
        <v>840</v>
      </c>
    </row>
    <row r="556" spans="1:24" ht="17.100000000000001" hidden="1" customHeight="1" x14ac:dyDescent="0.25">
      <c r="A556" s="14" t="s">
        <v>393</v>
      </c>
      <c r="B556" s="14" t="s">
        <v>394</v>
      </c>
      <c r="C556" s="14" t="s">
        <v>1010</v>
      </c>
      <c r="D556" s="14" t="s">
        <v>1011</v>
      </c>
      <c r="E556" s="14" t="s">
        <v>1298</v>
      </c>
      <c r="F556" s="14" t="s">
        <v>1214</v>
      </c>
      <c r="G556" s="14" t="s">
        <v>401</v>
      </c>
      <c r="H556" s="14" t="s">
        <v>402</v>
      </c>
      <c r="I556" s="14" t="s">
        <v>51</v>
      </c>
      <c r="J556" s="14" t="s">
        <v>413</v>
      </c>
      <c r="K556" s="14" t="s">
        <v>414</v>
      </c>
      <c r="L556" s="14" t="s">
        <v>415</v>
      </c>
      <c r="M556" s="14" t="s">
        <v>397</v>
      </c>
      <c r="N556" s="14" t="s">
        <v>416</v>
      </c>
      <c r="O556" s="14" t="s">
        <v>417</v>
      </c>
      <c r="P556" s="14" t="s">
        <v>77</v>
      </c>
      <c r="Q556" s="14" t="s">
        <v>418</v>
      </c>
      <c r="R556" s="14" t="s">
        <v>409</v>
      </c>
      <c r="S556" s="14" t="s">
        <v>410</v>
      </c>
      <c r="T556" s="14" t="s">
        <v>650</v>
      </c>
      <c r="U556" s="14" t="s">
        <v>651</v>
      </c>
      <c r="V556" s="15">
        <v>540</v>
      </c>
      <c r="W556" s="15"/>
      <c r="X556" s="16">
        <v>540</v>
      </c>
    </row>
    <row r="557" spans="1:24" ht="17.100000000000001" hidden="1" customHeight="1" x14ac:dyDescent="0.25">
      <c r="A557" s="14" t="s">
        <v>393</v>
      </c>
      <c r="B557" s="14" t="s">
        <v>394</v>
      </c>
      <c r="C557" s="14" t="s">
        <v>1010</v>
      </c>
      <c r="D557" s="14" t="s">
        <v>1011</v>
      </c>
      <c r="E557" s="14" t="s">
        <v>1298</v>
      </c>
      <c r="F557" s="14" t="s">
        <v>1214</v>
      </c>
      <c r="G557" s="14" t="s">
        <v>401</v>
      </c>
      <c r="H557" s="14" t="s">
        <v>402</v>
      </c>
      <c r="I557" s="14" t="s">
        <v>533</v>
      </c>
      <c r="J557" s="14" t="s">
        <v>534</v>
      </c>
      <c r="K557" s="14" t="s">
        <v>535</v>
      </c>
      <c r="L557" s="14" t="s">
        <v>536</v>
      </c>
      <c r="M557" s="14" t="s">
        <v>397</v>
      </c>
      <c r="N557" s="14" t="s">
        <v>109</v>
      </c>
      <c r="O557" s="14" t="s">
        <v>537</v>
      </c>
      <c r="P557" s="14" t="s">
        <v>538</v>
      </c>
      <c r="Q557" s="14" t="s">
        <v>539</v>
      </c>
      <c r="R557" s="14" t="s">
        <v>409</v>
      </c>
      <c r="S557" s="14" t="s">
        <v>410</v>
      </c>
      <c r="T557" s="14" t="s">
        <v>650</v>
      </c>
      <c r="U557" s="14" t="s">
        <v>651</v>
      </c>
      <c r="V557" s="15">
        <v>360</v>
      </c>
      <c r="W557" s="15"/>
      <c r="X557" s="16">
        <v>360</v>
      </c>
    </row>
    <row r="558" spans="1:24" ht="17.100000000000001" hidden="1" customHeight="1" x14ac:dyDescent="0.25">
      <c r="A558" s="14" t="s">
        <v>393</v>
      </c>
      <c r="B558" s="14" t="s">
        <v>394</v>
      </c>
      <c r="C558" s="14" t="s">
        <v>1010</v>
      </c>
      <c r="D558" s="14" t="s">
        <v>1011</v>
      </c>
      <c r="E558" s="14" t="s">
        <v>1298</v>
      </c>
      <c r="F558" s="14" t="s">
        <v>1214</v>
      </c>
      <c r="G558" s="14" t="s">
        <v>401</v>
      </c>
      <c r="H558" s="14" t="s">
        <v>402</v>
      </c>
      <c r="I558" s="14" t="s">
        <v>111</v>
      </c>
      <c r="J558" s="14" t="s">
        <v>547</v>
      </c>
      <c r="K558" s="14" t="s">
        <v>548</v>
      </c>
      <c r="L558" s="14" t="s">
        <v>549</v>
      </c>
      <c r="M558" s="14" t="s">
        <v>397</v>
      </c>
      <c r="N558" s="14" t="s">
        <v>111</v>
      </c>
      <c r="O558" s="14" t="s">
        <v>550</v>
      </c>
      <c r="P558" s="14" t="s">
        <v>551</v>
      </c>
      <c r="Q558" s="14" t="s">
        <v>552</v>
      </c>
      <c r="R558" s="14" t="s">
        <v>409</v>
      </c>
      <c r="S558" s="14" t="s">
        <v>410</v>
      </c>
      <c r="T558" s="14" t="s">
        <v>650</v>
      </c>
      <c r="U558" s="14" t="s">
        <v>651</v>
      </c>
      <c r="V558" s="15">
        <v>180</v>
      </c>
      <c r="W558" s="15"/>
      <c r="X558" s="16">
        <v>180</v>
      </c>
    </row>
    <row r="559" spans="1:24" ht="17.100000000000001" hidden="1" customHeight="1" x14ac:dyDescent="0.25">
      <c r="A559" s="14" t="s">
        <v>393</v>
      </c>
      <c r="B559" s="14" t="s">
        <v>394</v>
      </c>
      <c r="C559" s="14" t="s">
        <v>1010</v>
      </c>
      <c r="D559" s="14" t="s">
        <v>1011</v>
      </c>
      <c r="E559" s="14" t="s">
        <v>1298</v>
      </c>
      <c r="F559" s="14" t="s">
        <v>1214</v>
      </c>
      <c r="G559" s="14" t="s">
        <v>401</v>
      </c>
      <c r="H559" s="14" t="s">
        <v>402</v>
      </c>
      <c r="I559" s="14" t="s">
        <v>115</v>
      </c>
      <c r="J559" s="14" t="s">
        <v>652</v>
      </c>
      <c r="K559" s="14" t="s">
        <v>653</v>
      </c>
      <c r="L559" s="14" t="s">
        <v>654</v>
      </c>
      <c r="M559" s="14" t="s">
        <v>397</v>
      </c>
      <c r="N559" s="14" t="s">
        <v>115</v>
      </c>
      <c r="O559" s="14" t="s">
        <v>655</v>
      </c>
      <c r="P559" s="14" t="s">
        <v>656</v>
      </c>
      <c r="Q559" s="14" t="s">
        <v>657</v>
      </c>
      <c r="R559" s="14" t="s">
        <v>409</v>
      </c>
      <c r="S559" s="14" t="s">
        <v>410</v>
      </c>
      <c r="T559" s="14" t="s">
        <v>650</v>
      </c>
      <c r="U559" s="14" t="s">
        <v>651</v>
      </c>
      <c r="V559" s="15">
        <v>2681</v>
      </c>
      <c r="W559" s="15">
        <v>180</v>
      </c>
      <c r="X559" s="16">
        <v>2681</v>
      </c>
    </row>
    <row r="560" spans="1:24" ht="17.100000000000001" hidden="1" customHeight="1" x14ac:dyDescent="0.25">
      <c r="A560" s="14" t="s">
        <v>393</v>
      </c>
      <c r="B560" s="14" t="s">
        <v>394</v>
      </c>
      <c r="C560" s="14" t="s">
        <v>1010</v>
      </c>
      <c r="D560" s="14" t="s">
        <v>1011</v>
      </c>
      <c r="E560" s="14" t="s">
        <v>1298</v>
      </c>
      <c r="F560" s="14" t="s">
        <v>1214</v>
      </c>
      <c r="G560" s="14" t="s">
        <v>401</v>
      </c>
      <c r="H560" s="14" t="s">
        <v>402</v>
      </c>
      <c r="I560" s="14" t="s">
        <v>553</v>
      </c>
      <c r="J560" s="14" t="s">
        <v>554</v>
      </c>
      <c r="K560" s="14" t="s">
        <v>555</v>
      </c>
      <c r="L560" s="14" t="s">
        <v>556</v>
      </c>
      <c r="M560" s="14" t="s">
        <v>397</v>
      </c>
      <c r="N560" s="14" t="s">
        <v>112</v>
      </c>
      <c r="O560" s="14" t="s">
        <v>557</v>
      </c>
      <c r="P560" s="14" t="s">
        <v>558</v>
      </c>
      <c r="Q560" s="14" t="s">
        <v>559</v>
      </c>
      <c r="R560" s="14" t="s">
        <v>409</v>
      </c>
      <c r="S560" s="14" t="s">
        <v>410</v>
      </c>
      <c r="T560" s="14" t="s">
        <v>650</v>
      </c>
      <c r="U560" s="14" t="s">
        <v>651</v>
      </c>
      <c r="V560" s="15">
        <v>384.096</v>
      </c>
      <c r="W560" s="15">
        <v>48</v>
      </c>
      <c r="X560" s="16">
        <v>384.096</v>
      </c>
    </row>
    <row r="561" spans="1:24" ht="17.100000000000001" hidden="1" customHeight="1" x14ac:dyDescent="0.25">
      <c r="A561" s="14" t="s">
        <v>393</v>
      </c>
      <c r="B561" s="14" t="s">
        <v>394</v>
      </c>
      <c r="C561" s="14" t="s">
        <v>1299</v>
      </c>
      <c r="D561" s="14" t="s">
        <v>1300</v>
      </c>
      <c r="E561" s="14" t="s">
        <v>1301</v>
      </c>
      <c r="F561" s="14" t="s">
        <v>1302</v>
      </c>
      <c r="G561" s="14" t="s">
        <v>401</v>
      </c>
      <c r="H561" s="14" t="s">
        <v>402</v>
      </c>
      <c r="I561" s="14" t="s">
        <v>52</v>
      </c>
      <c r="J561" s="14" t="s">
        <v>487</v>
      </c>
      <c r="K561" s="14" t="s">
        <v>488</v>
      </c>
      <c r="L561" s="14" t="s">
        <v>489</v>
      </c>
      <c r="M561" s="14" t="s">
        <v>397</v>
      </c>
      <c r="N561" s="14" t="s">
        <v>52</v>
      </c>
      <c r="O561" s="14" t="s">
        <v>490</v>
      </c>
      <c r="P561" s="14" t="s">
        <v>491</v>
      </c>
      <c r="Q561" s="14" t="s">
        <v>492</v>
      </c>
      <c r="R561" s="14" t="s">
        <v>409</v>
      </c>
      <c r="S561" s="14" t="s">
        <v>410</v>
      </c>
      <c r="T561" s="14" t="s">
        <v>1194</v>
      </c>
      <c r="U561" s="14" t="s">
        <v>1195</v>
      </c>
      <c r="V561" s="15"/>
      <c r="W561" s="15"/>
      <c r="X561" s="16">
        <v>82</v>
      </c>
    </row>
    <row r="562" spans="1:24" ht="17.100000000000001" hidden="1" customHeight="1" x14ac:dyDescent="0.25">
      <c r="A562" s="14" t="s">
        <v>393</v>
      </c>
      <c r="B562" s="14" t="s">
        <v>394</v>
      </c>
      <c r="C562" s="14" t="s">
        <v>1299</v>
      </c>
      <c r="D562" s="14" t="s">
        <v>1300</v>
      </c>
      <c r="E562" s="14" t="s">
        <v>1301</v>
      </c>
      <c r="F562" s="14" t="s">
        <v>1302</v>
      </c>
      <c r="G562" s="14" t="s">
        <v>401</v>
      </c>
      <c r="H562" s="14" t="s">
        <v>402</v>
      </c>
      <c r="I562" s="14" t="s">
        <v>58</v>
      </c>
      <c r="J562" s="14" t="s">
        <v>832</v>
      </c>
      <c r="K562" s="14" t="s">
        <v>833</v>
      </c>
      <c r="L562" s="14" t="s">
        <v>834</v>
      </c>
      <c r="M562" s="14" t="s">
        <v>397</v>
      </c>
      <c r="N562" s="14" t="s">
        <v>81</v>
      </c>
      <c r="O562" s="14" t="s">
        <v>835</v>
      </c>
      <c r="P562" s="14" t="s">
        <v>836</v>
      </c>
      <c r="Q562" s="14" t="s">
        <v>837</v>
      </c>
      <c r="R562" s="14" t="s">
        <v>409</v>
      </c>
      <c r="S562" s="14" t="s">
        <v>410</v>
      </c>
      <c r="T562" s="14" t="s">
        <v>1194</v>
      </c>
      <c r="U562" s="14" t="s">
        <v>1195</v>
      </c>
      <c r="V562" s="15"/>
      <c r="W562" s="15"/>
      <c r="X562" s="16">
        <v>770.452</v>
      </c>
    </row>
    <row r="563" spans="1:24" ht="17.100000000000001" hidden="1" customHeight="1" x14ac:dyDescent="0.25">
      <c r="A563" s="14" t="s">
        <v>393</v>
      </c>
      <c r="B563" s="14" t="s">
        <v>394</v>
      </c>
      <c r="C563" s="14" t="s">
        <v>1299</v>
      </c>
      <c r="D563" s="14" t="s">
        <v>1300</v>
      </c>
      <c r="E563" s="14" t="s">
        <v>1301</v>
      </c>
      <c r="F563" s="14" t="s">
        <v>1302</v>
      </c>
      <c r="G563" s="14" t="s">
        <v>401</v>
      </c>
      <c r="H563" s="14" t="s">
        <v>402</v>
      </c>
      <c r="I563" s="14" t="s">
        <v>102</v>
      </c>
      <c r="J563" s="14" t="s">
        <v>514</v>
      </c>
      <c r="K563" s="14" t="s">
        <v>515</v>
      </c>
      <c r="L563" s="14" t="s">
        <v>516</v>
      </c>
      <c r="M563" s="14" t="s">
        <v>397</v>
      </c>
      <c r="N563" s="14" t="s">
        <v>102</v>
      </c>
      <c r="O563" s="14" t="s">
        <v>517</v>
      </c>
      <c r="P563" s="14" t="s">
        <v>518</v>
      </c>
      <c r="Q563" s="14" t="s">
        <v>519</v>
      </c>
      <c r="R563" s="14" t="s">
        <v>409</v>
      </c>
      <c r="S563" s="14" t="s">
        <v>410</v>
      </c>
      <c r="T563" s="14" t="s">
        <v>1194</v>
      </c>
      <c r="U563" s="14" t="s">
        <v>1195</v>
      </c>
      <c r="V563" s="15"/>
      <c r="W563" s="15"/>
      <c r="X563" s="16">
        <v>167</v>
      </c>
    </row>
    <row r="564" spans="1:24" ht="17.100000000000001" hidden="1" customHeight="1" x14ac:dyDescent="0.25">
      <c r="A564" s="14" t="s">
        <v>393</v>
      </c>
      <c r="B564" s="14" t="s">
        <v>394</v>
      </c>
      <c r="C564" s="14" t="s">
        <v>1299</v>
      </c>
      <c r="D564" s="14" t="s">
        <v>1300</v>
      </c>
      <c r="E564" s="14" t="s">
        <v>1301</v>
      </c>
      <c r="F564" s="14" t="s">
        <v>1302</v>
      </c>
      <c r="G564" s="14" t="s">
        <v>401</v>
      </c>
      <c r="H564" s="14" t="s">
        <v>402</v>
      </c>
      <c r="I564" s="14" t="s">
        <v>520</v>
      </c>
      <c r="J564" s="14" t="s">
        <v>514</v>
      </c>
      <c r="K564" s="14" t="s">
        <v>515</v>
      </c>
      <c r="L564" s="14" t="s">
        <v>516</v>
      </c>
      <c r="M564" s="14" t="s">
        <v>400</v>
      </c>
      <c r="N564" s="14" t="s">
        <v>102</v>
      </c>
      <c r="O564" s="14" t="s">
        <v>517</v>
      </c>
      <c r="P564" s="14" t="s">
        <v>518</v>
      </c>
      <c r="Q564" s="14" t="s">
        <v>519</v>
      </c>
      <c r="R564" s="14" t="s">
        <v>409</v>
      </c>
      <c r="S564" s="14" t="s">
        <v>410</v>
      </c>
      <c r="T564" s="14" t="s">
        <v>1194</v>
      </c>
      <c r="U564" s="14" t="s">
        <v>1195</v>
      </c>
      <c r="V564" s="15"/>
      <c r="W564" s="15"/>
      <c r="X564" s="16">
        <v>288</v>
      </c>
    </row>
    <row r="565" spans="1:24" ht="17.100000000000001" hidden="1" customHeight="1" x14ac:dyDescent="0.25">
      <c r="A565" s="14" t="s">
        <v>393</v>
      </c>
      <c r="B565" s="14" t="s">
        <v>394</v>
      </c>
      <c r="C565" s="14" t="s">
        <v>1299</v>
      </c>
      <c r="D565" s="14" t="s">
        <v>1300</v>
      </c>
      <c r="E565" s="14" t="s">
        <v>1301</v>
      </c>
      <c r="F565" s="14" t="s">
        <v>1302</v>
      </c>
      <c r="G565" s="14" t="s">
        <v>401</v>
      </c>
      <c r="H565" s="14" t="s">
        <v>402</v>
      </c>
      <c r="I565" s="14" t="s">
        <v>134</v>
      </c>
      <c r="J565" s="14" t="s">
        <v>521</v>
      </c>
      <c r="K565" s="14" t="s">
        <v>522</v>
      </c>
      <c r="L565" s="14" t="s">
        <v>523</v>
      </c>
      <c r="M565" s="14" t="s">
        <v>397</v>
      </c>
      <c r="N565" s="14" t="s">
        <v>103</v>
      </c>
      <c r="O565" s="14" t="s">
        <v>524</v>
      </c>
      <c r="P565" s="14" t="s">
        <v>525</v>
      </c>
      <c r="Q565" s="14" t="s">
        <v>526</v>
      </c>
      <c r="R565" s="14" t="s">
        <v>409</v>
      </c>
      <c r="S565" s="14" t="s">
        <v>410</v>
      </c>
      <c r="T565" s="14" t="s">
        <v>1194</v>
      </c>
      <c r="U565" s="14" t="s">
        <v>1195</v>
      </c>
      <c r="V565" s="15"/>
      <c r="W565" s="15"/>
      <c r="X565" s="16">
        <v>528.29999999999995</v>
      </c>
    </row>
    <row r="566" spans="1:24" ht="17.100000000000001" hidden="1" customHeight="1" x14ac:dyDescent="0.25">
      <c r="A566" s="14" t="s">
        <v>393</v>
      </c>
      <c r="B566" s="14" t="s">
        <v>394</v>
      </c>
      <c r="C566" s="14" t="s">
        <v>1299</v>
      </c>
      <c r="D566" s="14" t="s">
        <v>1300</v>
      </c>
      <c r="E566" s="14" t="s">
        <v>1301</v>
      </c>
      <c r="F566" s="14" t="s">
        <v>1302</v>
      </c>
      <c r="G566" s="14" t="s">
        <v>401</v>
      </c>
      <c r="H566" s="14" t="s">
        <v>402</v>
      </c>
      <c r="I566" s="14" t="s">
        <v>108</v>
      </c>
      <c r="J566" s="14" t="s">
        <v>527</v>
      </c>
      <c r="K566" s="14" t="s">
        <v>528</v>
      </c>
      <c r="L566" s="14" t="s">
        <v>529</v>
      </c>
      <c r="M566" s="14" t="s">
        <v>397</v>
      </c>
      <c r="N566" s="14" t="s">
        <v>108</v>
      </c>
      <c r="O566" s="14" t="s">
        <v>530</v>
      </c>
      <c r="P566" s="14" t="s">
        <v>531</v>
      </c>
      <c r="Q566" s="14" t="s">
        <v>532</v>
      </c>
      <c r="R566" s="14" t="s">
        <v>409</v>
      </c>
      <c r="S566" s="14" t="s">
        <v>410</v>
      </c>
      <c r="T566" s="14" t="s">
        <v>1194</v>
      </c>
      <c r="U566" s="14" t="s">
        <v>1195</v>
      </c>
      <c r="V566" s="15"/>
      <c r="W566" s="15"/>
      <c r="X566" s="16">
        <v>801</v>
      </c>
    </row>
    <row r="567" spans="1:24" ht="17.100000000000001" hidden="1" customHeight="1" x14ac:dyDescent="0.25">
      <c r="A567" s="14" t="s">
        <v>393</v>
      </c>
      <c r="B567" s="14" t="s">
        <v>394</v>
      </c>
      <c r="C567" s="14" t="s">
        <v>1299</v>
      </c>
      <c r="D567" s="14" t="s">
        <v>1300</v>
      </c>
      <c r="E567" s="14" t="s">
        <v>1301</v>
      </c>
      <c r="F567" s="14" t="s">
        <v>1302</v>
      </c>
      <c r="G567" s="14" t="s">
        <v>401</v>
      </c>
      <c r="H567" s="14" t="s">
        <v>402</v>
      </c>
      <c r="I567" s="14" t="s">
        <v>114</v>
      </c>
      <c r="J567" s="14" t="s">
        <v>642</v>
      </c>
      <c r="K567" s="14" t="s">
        <v>643</v>
      </c>
      <c r="L567" s="14" t="s">
        <v>644</v>
      </c>
      <c r="M567" s="14" t="s">
        <v>397</v>
      </c>
      <c r="N567" s="14" t="s">
        <v>114</v>
      </c>
      <c r="O567" s="14" t="s">
        <v>645</v>
      </c>
      <c r="P567" s="14" t="s">
        <v>646</v>
      </c>
      <c r="Q567" s="14" t="s">
        <v>647</v>
      </c>
      <c r="R567" s="14" t="s">
        <v>409</v>
      </c>
      <c r="S567" s="14" t="s">
        <v>410</v>
      </c>
      <c r="T567" s="14" t="s">
        <v>1194</v>
      </c>
      <c r="U567" s="14" t="s">
        <v>1195</v>
      </c>
      <c r="V567" s="15"/>
      <c r="W567" s="15"/>
      <c r="X567" s="16">
        <v>38</v>
      </c>
    </row>
    <row r="568" spans="1:24" ht="17.100000000000001" hidden="1" customHeight="1" x14ac:dyDescent="0.25">
      <c r="A568" s="14" t="s">
        <v>393</v>
      </c>
      <c r="B568" s="14" t="s">
        <v>394</v>
      </c>
      <c r="C568" s="14" t="s">
        <v>1299</v>
      </c>
      <c r="D568" s="14" t="s">
        <v>1300</v>
      </c>
      <c r="E568" s="14" t="s">
        <v>1301</v>
      </c>
      <c r="F568" s="14" t="s">
        <v>1302</v>
      </c>
      <c r="G568" s="14" t="s">
        <v>425</v>
      </c>
      <c r="H568" s="14" t="s">
        <v>426</v>
      </c>
      <c r="I568" s="14" t="s">
        <v>42</v>
      </c>
      <c r="J568" s="14" t="s">
        <v>773</v>
      </c>
      <c r="K568" s="14" t="s">
        <v>774</v>
      </c>
      <c r="L568" s="14" t="s">
        <v>775</v>
      </c>
      <c r="M568" s="14" t="s">
        <v>412</v>
      </c>
      <c r="N568" s="14" t="s">
        <v>42</v>
      </c>
      <c r="O568" s="14" t="s">
        <v>776</v>
      </c>
      <c r="P568" s="14" t="s">
        <v>777</v>
      </c>
      <c r="Q568" s="14" t="s">
        <v>778</v>
      </c>
      <c r="R568" s="14" t="s">
        <v>409</v>
      </c>
      <c r="S568" s="14" t="s">
        <v>410</v>
      </c>
      <c r="T568" s="14" t="s">
        <v>1194</v>
      </c>
      <c r="U568" s="14" t="s">
        <v>1195</v>
      </c>
      <c r="V568" s="15"/>
      <c r="W568" s="15"/>
      <c r="X568" s="16">
        <v>223</v>
      </c>
    </row>
    <row r="569" spans="1:24" ht="17.100000000000001" hidden="1" customHeight="1" x14ac:dyDescent="0.25">
      <c r="A569" s="14" t="s">
        <v>393</v>
      </c>
      <c r="B569" s="14" t="s">
        <v>394</v>
      </c>
      <c r="C569" s="14" t="s">
        <v>1299</v>
      </c>
      <c r="D569" s="14" t="s">
        <v>1300</v>
      </c>
      <c r="E569" s="14" t="s">
        <v>1301</v>
      </c>
      <c r="F569" s="14" t="s">
        <v>1302</v>
      </c>
      <c r="G569" s="14" t="s">
        <v>425</v>
      </c>
      <c r="H569" s="14" t="s">
        <v>426</v>
      </c>
      <c r="I569" s="14" t="s">
        <v>45</v>
      </c>
      <c r="J569" s="14" t="s">
        <v>566</v>
      </c>
      <c r="K569" s="14" t="s">
        <v>567</v>
      </c>
      <c r="L569" s="14" t="s">
        <v>568</v>
      </c>
      <c r="M569" s="14" t="s">
        <v>412</v>
      </c>
      <c r="N569" s="14" t="s">
        <v>73</v>
      </c>
      <c r="O569" s="14" t="s">
        <v>569</v>
      </c>
      <c r="P569" s="14" t="s">
        <v>570</v>
      </c>
      <c r="Q569" s="14" t="s">
        <v>571</v>
      </c>
      <c r="R569" s="14" t="s">
        <v>409</v>
      </c>
      <c r="S569" s="14" t="s">
        <v>410</v>
      </c>
      <c r="T569" s="14" t="s">
        <v>1194</v>
      </c>
      <c r="U569" s="14" t="s">
        <v>1195</v>
      </c>
      <c r="V569" s="15"/>
      <c r="W569" s="15"/>
      <c r="X569" s="16">
        <v>536</v>
      </c>
    </row>
    <row r="570" spans="1:24" ht="17.100000000000001" hidden="1" customHeight="1" x14ac:dyDescent="0.25">
      <c r="A570" s="14" t="s">
        <v>393</v>
      </c>
      <c r="B570" s="14" t="s">
        <v>394</v>
      </c>
      <c r="C570" s="14" t="s">
        <v>1299</v>
      </c>
      <c r="D570" s="14" t="s">
        <v>1300</v>
      </c>
      <c r="E570" s="14" t="s">
        <v>1301</v>
      </c>
      <c r="F570" s="14" t="s">
        <v>1302</v>
      </c>
      <c r="G570" s="14" t="s">
        <v>425</v>
      </c>
      <c r="H570" s="14" t="s">
        <v>426</v>
      </c>
      <c r="I570" s="14" t="s">
        <v>578</v>
      </c>
      <c r="J570" s="14" t="s">
        <v>579</v>
      </c>
      <c r="K570" s="14" t="s">
        <v>580</v>
      </c>
      <c r="L570" s="14" t="s">
        <v>581</v>
      </c>
      <c r="M570" s="14" t="s">
        <v>412</v>
      </c>
      <c r="N570" s="14" t="s">
        <v>79</v>
      </c>
      <c r="O570" s="14" t="s">
        <v>582</v>
      </c>
      <c r="P570" s="14" t="s">
        <v>583</v>
      </c>
      <c r="Q570" s="14" t="s">
        <v>584</v>
      </c>
      <c r="R570" s="14" t="s">
        <v>409</v>
      </c>
      <c r="S570" s="14" t="s">
        <v>410</v>
      </c>
      <c r="T570" s="14" t="s">
        <v>1194</v>
      </c>
      <c r="U570" s="14" t="s">
        <v>1195</v>
      </c>
      <c r="V570" s="15"/>
      <c r="W570" s="15"/>
      <c r="X570" s="16">
        <v>668</v>
      </c>
    </row>
    <row r="571" spans="1:24" ht="17.100000000000001" hidden="1" customHeight="1" x14ac:dyDescent="0.25">
      <c r="A571" s="14" t="s">
        <v>393</v>
      </c>
      <c r="B571" s="14" t="s">
        <v>394</v>
      </c>
      <c r="C571" s="14" t="s">
        <v>1299</v>
      </c>
      <c r="D571" s="14" t="s">
        <v>1300</v>
      </c>
      <c r="E571" s="14" t="s">
        <v>1301</v>
      </c>
      <c r="F571" s="14" t="s">
        <v>1302</v>
      </c>
      <c r="G571" s="14" t="s">
        <v>425</v>
      </c>
      <c r="H571" s="14" t="s">
        <v>426</v>
      </c>
      <c r="I571" s="14" t="s">
        <v>55</v>
      </c>
      <c r="J571" s="14" t="s">
        <v>579</v>
      </c>
      <c r="K571" s="14" t="s">
        <v>580</v>
      </c>
      <c r="L571" s="14" t="s">
        <v>581</v>
      </c>
      <c r="M571" s="14" t="s">
        <v>412</v>
      </c>
      <c r="N571" s="14" t="s">
        <v>79</v>
      </c>
      <c r="O571" s="14" t="s">
        <v>582</v>
      </c>
      <c r="P571" s="14" t="s">
        <v>583</v>
      </c>
      <c r="Q571" s="14" t="s">
        <v>584</v>
      </c>
      <c r="R571" s="14" t="s">
        <v>409</v>
      </c>
      <c r="S571" s="14" t="s">
        <v>410</v>
      </c>
      <c r="T571" s="14" t="s">
        <v>1194</v>
      </c>
      <c r="U571" s="14" t="s">
        <v>1195</v>
      </c>
      <c r="V571" s="15"/>
      <c r="W571" s="15"/>
      <c r="X571" s="16">
        <v>144</v>
      </c>
    </row>
    <row r="572" spans="1:24" ht="17.100000000000001" hidden="1" customHeight="1" x14ac:dyDescent="0.25">
      <c r="A572" s="14" t="s">
        <v>393</v>
      </c>
      <c r="B572" s="14" t="s">
        <v>394</v>
      </c>
      <c r="C572" s="14" t="s">
        <v>1299</v>
      </c>
      <c r="D572" s="14" t="s">
        <v>1300</v>
      </c>
      <c r="E572" s="14" t="s">
        <v>1301</v>
      </c>
      <c r="F572" s="14" t="s">
        <v>1302</v>
      </c>
      <c r="G572" s="14" t="s">
        <v>433</v>
      </c>
      <c r="H572" s="14" t="s">
        <v>434</v>
      </c>
      <c r="I572" s="14" t="s">
        <v>435</v>
      </c>
      <c r="J572" s="14" t="s">
        <v>436</v>
      </c>
      <c r="K572" s="14" t="s">
        <v>437</v>
      </c>
      <c r="L572" s="14" t="s">
        <v>438</v>
      </c>
      <c r="M572" s="14" t="s">
        <v>412</v>
      </c>
      <c r="N572" s="14" t="s">
        <v>150</v>
      </c>
      <c r="O572" s="14" t="s">
        <v>439</v>
      </c>
      <c r="P572" s="14" t="s">
        <v>440</v>
      </c>
      <c r="Q572" s="14" t="s">
        <v>441</v>
      </c>
      <c r="R572" s="14" t="s">
        <v>409</v>
      </c>
      <c r="S572" s="14" t="s">
        <v>410</v>
      </c>
      <c r="T572" s="14" t="s">
        <v>1194</v>
      </c>
      <c r="U572" s="14" t="s">
        <v>1195</v>
      </c>
      <c r="V572" s="15"/>
      <c r="W572" s="15"/>
      <c r="X572" s="16">
        <v>480</v>
      </c>
    </row>
    <row r="573" spans="1:24" ht="17.100000000000001" hidden="1" customHeight="1" x14ac:dyDescent="0.25">
      <c r="A573" s="14" t="s">
        <v>393</v>
      </c>
      <c r="B573" s="14" t="s">
        <v>394</v>
      </c>
      <c r="C573" s="14" t="s">
        <v>1012</v>
      </c>
      <c r="D573" s="14" t="s">
        <v>1013</v>
      </c>
      <c r="E573" s="14" t="s">
        <v>1303</v>
      </c>
      <c r="F573" s="14" t="s">
        <v>1304</v>
      </c>
      <c r="G573" s="14" t="s">
        <v>401</v>
      </c>
      <c r="H573" s="14" t="s">
        <v>402</v>
      </c>
      <c r="I573" s="14" t="s">
        <v>31</v>
      </c>
      <c r="J573" s="14" t="s">
        <v>474</v>
      </c>
      <c r="K573" s="14" t="s">
        <v>475</v>
      </c>
      <c r="L573" s="14" t="s">
        <v>476</v>
      </c>
      <c r="M573" s="14" t="s">
        <v>397</v>
      </c>
      <c r="N573" s="14" t="s">
        <v>31</v>
      </c>
      <c r="O573" s="14" t="s">
        <v>477</v>
      </c>
      <c r="P573" s="14" t="s">
        <v>478</v>
      </c>
      <c r="Q573" s="14" t="s">
        <v>479</v>
      </c>
      <c r="R573" s="14" t="s">
        <v>409</v>
      </c>
      <c r="S573" s="14" t="s">
        <v>410</v>
      </c>
      <c r="T573" s="14" t="s">
        <v>398</v>
      </c>
      <c r="U573" s="14" t="s">
        <v>399</v>
      </c>
      <c r="V573" s="15">
        <v>1197</v>
      </c>
      <c r="W573" s="15"/>
      <c r="X573" s="16">
        <v>1197</v>
      </c>
    </row>
    <row r="574" spans="1:24" ht="17.100000000000001" hidden="1" customHeight="1" x14ac:dyDescent="0.25">
      <c r="A574" s="14" t="s">
        <v>393</v>
      </c>
      <c r="B574" s="14" t="s">
        <v>394</v>
      </c>
      <c r="C574" s="14" t="s">
        <v>1012</v>
      </c>
      <c r="D574" s="14" t="s">
        <v>1013</v>
      </c>
      <c r="E574" s="14" t="s">
        <v>1303</v>
      </c>
      <c r="F574" s="14" t="s">
        <v>1304</v>
      </c>
      <c r="G574" s="14" t="s">
        <v>443</v>
      </c>
      <c r="H574" s="14" t="s">
        <v>444</v>
      </c>
      <c r="I574" s="14" t="s">
        <v>40</v>
      </c>
      <c r="J574" s="14" t="s">
        <v>445</v>
      </c>
      <c r="K574" s="14" t="s">
        <v>446</v>
      </c>
      <c r="L574" s="14" t="s">
        <v>447</v>
      </c>
      <c r="M574" s="14" t="s">
        <v>412</v>
      </c>
      <c r="N574" s="14" t="s">
        <v>40</v>
      </c>
      <c r="O574" s="14" t="s">
        <v>448</v>
      </c>
      <c r="P574" s="14" t="s">
        <v>449</v>
      </c>
      <c r="Q574" s="14" t="s">
        <v>450</v>
      </c>
      <c r="R574" s="14" t="s">
        <v>409</v>
      </c>
      <c r="S574" s="14" t="s">
        <v>410</v>
      </c>
      <c r="T574" s="14" t="s">
        <v>398</v>
      </c>
      <c r="U574" s="14" t="s">
        <v>399</v>
      </c>
      <c r="V574" s="15">
        <v>1344</v>
      </c>
      <c r="W574" s="15">
        <v>56</v>
      </c>
      <c r="X574" s="16">
        <v>1344</v>
      </c>
    </row>
    <row r="575" spans="1:24" ht="17.100000000000001" hidden="1" customHeight="1" x14ac:dyDescent="0.25">
      <c r="A575" s="14" t="s">
        <v>393</v>
      </c>
      <c r="B575" s="14" t="s">
        <v>394</v>
      </c>
      <c r="C575" s="14" t="s">
        <v>1014</v>
      </c>
      <c r="D575" s="14" t="s">
        <v>1015</v>
      </c>
      <c r="E575" s="14" t="s">
        <v>1305</v>
      </c>
      <c r="F575" s="14" t="s">
        <v>1219</v>
      </c>
      <c r="G575" s="14" t="s">
        <v>401</v>
      </c>
      <c r="H575" s="14" t="s">
        <v>402</v>
      </c>
      <c r="I575" s="14" t="s">
        <v>31</v>
      </c>
      <c r="J575" s="14" t="s">
        <v>474</v>
      </c>
      <c r="K575" s="14" t="s">
        <v>475</v>
      </c>
      <c r="L575" s="14" t="s">
        <v>476</v>
      </c>
      <c r="M575" s="14" t="s">
        <v>397</v>
      </c>
      <c r="N575" s="14" t="s">
        <v>31</v>
      </c>
      <c r="O575" s="14" t="s">
        <v>477</v>
      </c>
      <c r="P575" s="14" t="s">
        <v>478</v>
      </c>
      <c r="Q575" s="14" t="s">
        <v>479</v>
      </c>
      <c r="R575" s="14" t="s">
        <v>409</v>
      </c>
      <c r="S575" s="14" t="s">
        <v>410</v>
      </c>
      <c r="T575" s="14" t="s">
        <v>601</v>
      </c>
      <c r="U575" s="14" t="s">
        <v>602</v>
      </c>
      <c r="V575" s="15">
        <v>2142</v>
      </c>
      <c r="W575" s="15">
        <v>441</v>
      </c>
      <c r="X575" s="16">
        <v>2142</v>
      </c>
    </row>
    <row r="576" spans="1:24" ht="17.100000000000001" hidden="1" customHeight="1" x14ac:dyDescent="0.25">
      <c r="A576" s="14" t="s">
        <v>393</v>
      </c>
      <c r="B576" s="14" t="s">
        <v>394</v>
      </c>
      <c r="C576" s="14" t="s">
        <v>1014</v>
      </c>
      <c r="D576" s="14" t="s">
        <v>1015</v>
      </c>
      <c r="E576" s="14" t="s">
        <v>1305</v>
      </c>
      <c r="F576" s="14" t="s">
        <v>1219</v>
      </c>
      <c r="G576" s="14" t="s">
        <v>401</v>
      </c>
      <c r="H576" s="14" t="s">
        <v>402</v>
      </c>
      <c r="I576" s="14" t="s">
        <v>52</v>
      </c>
      <c r="J576" s="14" t="s">
        <v>487</v>
      </c>
      <c r="K576" s="14" t="s">
        <v>488</v>
      </c>
      <c r="L576" s="14" t="s">
        <v>489</v>
      </c>
      <c r="M576" s="14" t="s">
        <v>397</v>
      </c>
      <c r="N576" s="14" t="s">
        <v>52</v>
      </c>
      <c r="O576" s="14" t="s">
        <v>490</v>
      </c>
      <c r="P576" s="14" t="s">
        <v>491</v>
      </c>
      <c r="Q576" s="14" t="s">
        <v>492</v>
      </c>
      <c r="R576" s="14" t="s">
        <v>409</v>
      </c>
      <c r="S576" s="14" t="s">
        <v>410</v>
      </c>
      <c r="T576" s="14" t="s">
        <v>1016</v>
      </c>
      <c r="U576" s="14" t="s">
        <v>1017</v>
      </c>
      <c r="V576" s="15">
        <v>243</v>
      </c>
      <c r="W576" s="15"/>
      <c r="X576" s="16">
        <v>243</v>
      </c>
    </row>
    <row r="577" spans="1:24" ht="17.100000000000001" hidden="1" customHeight="1" x14ac:dyDescent="0.25">
      <c r="A577" s="14" t="s">
        <v>393</v>
      </c>
      <c r="B577" s="14" t="s">
        <v>394</v>
      </c>
      <c r="C577" s="14" t="s">
        <v>1014</v>
      </c>
      <c r="D577" s="14" t="s">
        <v>1015</v>
      </c>
      <c r="E577" s="14" t="s">
        <v>1305</v>
      </c>
      <c r="F577" s="14" t="s">
        <v>1219</v>
      </c>
      <c r="G577" s="14" t="s">
        <v>401</v>
      </c>
      <c r="H577" s="14" t="s">
        <v>402</v>
      </c>
      <c r="I577" s="14" t="s">
        <v>52</v>
      </c>
      <c r="J577" s="14" t="s">
        <v>487</v>
      </c>
      <c r="K577" s="14" t="s">
        <v>488</v>
      </c>
      <c r="L577" s="14" t="s">
        <v>489</v>
      </c>
      <c r="M577" s="14" t="s">
        <v>397</v>
      </c>
      <c r="N577" s="14" t="s">
        <v>52</v>
      </c>
      <c r="O577" s="14" t="s">
        <v>490</v>
      </c>
      <c r="P577" s="14" t="s">
        <v>491</v>
      </c>
      <c r="Q577" s="14" t="s">
        <v>492</v>
      </c>
      <c r="R577" s="14" t="s">
        <v>409</v>
      </c>
      <c r="S577" s="14" t="s">
        <v>410</v>
      </c>
      <c r="T577" s="14" t="s">
        <v>601</v>
      </c>
      <c r="U577" s="14" t="s">
        <v>602</v>
      </c>
      <c r="V577" s="15">
        <v>81</v>
      </c>
      <c r="W577" s="15"/>
      <c r="X577" s="16">
        <v>81</v>
      </c>
    </row>
    <row r="578" spans="1:24" ht="17.100000000000001" hidden="1" customHeight="1" x14ac:dyDescent="0.25">
      <c r="A578" s="14" t="s">
        <v>393</v>
      </c>
      <c r="B578" s="14" t="s">
        <v>394</v>
      </c>
      <c r="C578" s="14" t="s">
        <v>1014</v>
      </c>
      <c r="D578" s="14" t="s">
        <v>1015</v>
      </c>
      <c r="E578" s="14" t="s">
        <v>1305</v>
      </c>
      <c r="F578" s="14" t="s">
        <v>1219</v>
      </c>
      <c r="G578" s="14" t="s">
        <v>401</v>
      </c>
      <c r="H578" s="14" t="s">
        <v>402</v>
      </c>
      <c r="I578" s="14" t="s">
        <v>129</v>
      </c>
      <c r="J578" s="14" t="s">
        <v>1018</v>
      </c>
      <c r="K578" s="14" t="s">
        <v>1019</v>
      </c>
      <c r="L578" s="14" t="s">
        <v>1020</v>
      </c>
      <c r="M578" s="14" t="s">
        <v>397</v>
      </c>
      <c r="N578" s="14" t="s">
        <v>129</v>
      </c>
      <c r="O578" s="14" t="s">
        <v>1021</v>
      </c>
      <c r="P578" s="14" t="s">
        <v>1022</v>
      </c>
      <c r="Q578" s="14" t="s">
        <v>1023</v>
      </c>
      <c r="R578" s="14" t="s">
        <v>409</v>
      </c>
      <c r="S578" s="14" t="s">
        <v>410</v>
      </c>
      <c r="T578" s="14" t="s">
        <v>1016</v>
      </c>
      <c r="U578" s="14" t="s">
        <v>1017</v>
      </c>
      <c r="V578" s="15">
        <v>1008</v>
      </c>
      <c r="W578" s="15"/>
      <c r="X578" s="16">
        <v>1008</v>
      </c>
    </row>
    <row r="579" spans="1:24" ht="17.100000000000001" hidden="1" customHeight="1" x14ac:dyDescent="0.25">
      <c r="A579" s="14" t="s">
        <v>393</v>
      </c>
      <c r="B579" s="14" t="s">
        <v>394</v>
      </c>
      <c r="C579" s="14" t="s">
        <v>1014</v>
      </c>
      <c r="D579" s="14" t="s">
        <v>1015</v>
      </c>
      <c r="E579" s="14" t="s">
        <v>1305</v>
      </c>
      <c r="F579" s="14" t="s">
        <v>1219</v>
      </c>
      <c r="G579" s="14" t="s">
        <v>401</v>
      </c>
      <c r="H579" s="14" t="s">
        <v>402</v>
      </c>
      <c r="I579" s="14" t="s">
        <v>129</v>
      </c>
      <c r="J579" s="14" t="s">
        <v>1018</v>
      </c>
      <c r="K579" s="14" t="s">
        <v>1019</v>
      </c>
      <c r="L579" s="14" t="s">
        <v>1020</v>
      </c>
      <c r="M579" s="14" t="s">
        <v>397</v>
      </c>
      <c r="N579" s="14" t="s">
        <v>129</v>
      </c>
      <c r="O579" s="14" t="s">
        <v>1021</v>
      </c>
      <c r="P579" s="14" t="s">
        <v>1022</v>
      </c>
      <c r="Q579" s="14" t="s">
        <v>1023</v>
      </c>
      <c r="R579" s="14" t="s">
        <v>409</v>
      </c>
      <c r="S579" s="14" t="s">
        <v>410</v>
      </c>
      <c r="T579" s="14" t="s">
        <v>601</v>
      </c>
      <c r="U579" s="14" t="s">
        <v>602</v>
      </c>
      <c r="V579" s="15">
        <v>3276</v>
      </c>
      <c r="W579" s="15">
        <v>336</v>
      </c>
      <c r="X579" s="16">
        <v>3276</v>
      </c>
    </row>
    <row r="580" spans="1:24" ht="17.100000000000001" hidden="1" customHeight="1" x14ac:dyDescent="0.25">
      <c r="A580" s="14" t="s">
        <v>393</v>
      </c>
      <c r="B580" s="14" t="s">
        <v>394</v>
      </c>
      <c r="C580" s="14" t="s">
        <v>1014</v>
      </c>
      <c r="D580" s="14" t="s">
        <v>1015</v>
      </c>
      <c r="E580" s="14" t="s">
        <v>1305</v>
      </c>
      <c r="F580" s="14" t="s">
        <v>1219</v>
      </c>
      <c r="G580" s="14" t="s">
        <v>401</v>
      </c>
      <c r="H580" s="14" t="s">
        <v>402</v>
      </c>
      <c r="I580" s="14" t="s">
        <v>130</v>
      </c>
      <c r="J580" s="14" t="s">
        <v>1024</v>
      </c>
      <c r="K580" s="14" t="s">
        <v>1025</v>
      </c>
      <c r="L580" s="14" t="s">
        <v>1026</v>
      </c>
      <c r="M580" s="14" t="s">
        <v>397</v>
      </c>
      <c r="N580" s="14" t="s">
        <v>130</v>
      </c>
      <c r="O580" s="14" t="s">
        <v>1027</v>
      </c>
      <c r="P580" s="14" t="s">
        <v>1028</v>
      </c>
      <c r="Q580" s="14" t="s">
        <v>1027</v>
      </c>
      <c r="R580" s="14" t="s">
        <v>409</v>
      </c>
      <c r="S580" s="14" t="s">
        <v>410</v>
      </c>
      <c r="T580" s="14" t="s">
        <v>1016</v>
      </c>
      <c r="U580" s="14" t="s">
        <v>1017</v>
      </c>
      <c r="V580" s="15">
        <v>952</v>
      </c>
      <c r="W580" s="15"/>
      <c r="X580" s="16">
        <v>952</v>
      </c>
    </row>
    <row r="581" spans="1:24" ht="17.100000000000001" hidden="1" customHeight="1" x14ac:dyDescent="0.25">
      <c r="A581" s="14" t="s">
        <v>393</v>
      </c>
      <c r="B581" s="14" t="s">
        <v>394</v>
      </c>
      <c r="C581" s="14" t="s">
        <v>1014</v>
      </c>
      <c r="D581" s="14" t="s">
        <v>1015</v>
      </c>
      <c r="E581" s="14" t="s">
        <v>1305</v>
      </c>
      <c r="F581" s="14" t="s">
        <v>1219</v>
      </c>
      <c r="G581" s="14" t="s">
        <v>401</v>
      </c>
      <c r="H581" s="14" t="s">
        <v>402</v>
      </c>
      <c r="I581" s="14" t="s">
        <v>130</v>
      </c>
      <c r="J581" s="14" t="s">
        <v>1024</v>
      </c>
      <c r="K581" s="14" t="s">
        <v>1025</v>
      </c>
      <c r="L581" s="14" t="s">
        <v>1026</v>
      </c>
      <c r="M581" s="14" t="s">
        <v>397</v>
      </c>
      <c r="N581" s="14" t="s">
        <v>130</v>
      </c>
      <c r="O581" s="14" t="s">
        <v>1027</v>
      </c>
      <c r="P581" s="14" t="s">
        <v>1028</v>
      </c>
      <c r="Q581" s="14" t="s">
        <v>1027</v>
      </c>
      <c r="R581" s="14" t="s">
        <v>409</v>
      </c>
      <c r="S581" s="14" t="s">
        <v>410</v>
      </c>
      <c r="T581" s="14" t="s">
        <v>601</v>
      </c>
      <c r="U581" s="14" t="s">
        <v>602</v>
      </c>
      <c r="V581" s="15">
        <v>3024</v>
      </c>
      <c r="W581" s="15">
        <v>336</v>
      </c>
      <c r="X581" s="16">
        <v>3024</v>
      </c>
    </row>
    <row r="582" spans="1:24" ht="17.100000000000001" hidden="1" customHeight="1" x14ac:dyDescent="0.25">
      <c r="A582" s="14" t="s">
        <v>393</v>
      </c>
      <c r="B582" s="14" t="s">
        <v>394</v>
      </c>
      <c r="C582" s="14" t="s">
        <v>1014</v>
      </c>
      <c r="D582" s="14" t="s">
        <v>1015</v>
      </c>
      <c r="E582" s="14" t="s">
        <v>1305</v>
      </c>
      <c r="F582" s="14" t="s">
        <v>1219</v>
      </c>
      <c r="G582" s="14" t="s">
        <v>425</v>
      </c>
      <c r="H582" s="14" t="s">
        <v>426</v>
      </c>
      <c r="I582" s="14" t="s">
        <v>744</v>
      </c>
      <c r="J582" s="14" t="s">
        <v>20</v>
      </c>
      <c r="K582" s="14" t="s">
        <v>745</v>
      </c>
      <c r="L582" s="14" t="s">
        <v>746</v>
      </c>
      <c r="M582" s="14" t="s">
        <v>412</v>
      </c>
      <c r="N582" s="14" t="s">
        <v>9</v>
      </c>
      <c r="O582" s="14" t="s">
        <v>747</v>
      </c>
      <c r="P582" s="14" t="s">
        <v>748</v>
      </c>
      <c r="Q582" s="14" t="s">
        <v>749</v>
      </c>
      <c r="R582" s="14" t="s">
        <v>409</v>
      </c>
      <c r="S582" s="14" t="s">
        <v>410</v>
      </c>
      <c r="T582" s="14" t="s">
        <v>1016</v>
      </c>
      <c r="U582" s="14" t="s">
        <v>1017</v>
      </c>
      <c r="V582" s="15">
        <v>1288</v>
      </c>
      <c r="W582" s="15"/>
      <c r="X582" s="16">
        <v>1288</v>
      </c>
    </row>
    <row r="583" spans="1:24" ht="17.100000000000001" hidden="1" customHeight="1" x14ac:dyDescent="0.25">
      <c r="A583" s="14" t="s">
        <v>393</v>
      </c>
      <c r="B583" s="14" t="s">
        <v>394</v>
      </c>
      <c r="C583" s="14" t="s">
        <v>1014</v>
      </c>
      <c r="D583" s="14" t="s">
        <v>1015</v>
      </c>
      <c r="E583" s="14" t="s">
        <v>1305</v>
      </c>
      <c r="F583" s="14" t="s">
        <v>1219</v>
      </c>
      <c r="G583" s="14" t="s">
        <v>425</v>
      </c>
      <c r="H583" s="14" t="s">
        <v>426</v>
      </c>
      <c r="I583" s="14" t="s">
        <v>744</v>
      </c>
      <c r="J583" s="14" t="s">
        <v>20</v>
      </c>
      <c r="K583" s="14" t="s">
        <v>745</v>
      </c>
      <c r="L583" s="14" t="s">
        <v>746</v>
      </c>
      <c r="M583" s="14" t="s">
        <v>412</v>
      </c>
      <c r="N583" s="14" t="s">
        <v>9</v>
      </c>
      <c r="O583" s="14" t="s">
        <v>747</v>
      </c>
      <c r="P583" s="14" t="s">
        <v>748</v>
      </c>
      <c r="Q583" s="14" t="s">
        <v>749</v>
      </c>
      <c r="R583" s="14" t="s">
        <v>409</v>
      </c>
      <c r="S583" s="14" t="s">
        <v>410</v>
      </c>
      <c r="T583" s="14" t="s">
        <v>601</v>
      </c>
      <c r="U583" s="14" t="s">
        <v>602</v>
      </c>
      <c r="V583" s="15">
        <v>4704</v>
      </c>
      <c r="W583" s="15">
        <v>392</v>
      </c>
      <c r="X583" s="16">
        <v>4704</v>
      </c>
    </row>
    <row r="584" spans="1:24" ht="17.100000000000001" hidden="1" customHeight="1" x14ac:dyDescent="0.25">
      <c r="A584" s="14" t="s">
        <v>393</v>
      </c>
      <c r="B584" s="14" t="s">
        <v>394</v>
      </c>
      <c r="C584" s="14" t="s">
        <v>1014</v>
      </c>
      <c r="D584" s="14" t="s">
        <v>1015</v>
      </c>
      <c r="E584" s="14" t="s">
        <v>1305</v>
      </c>
      <c r="F584" s="14" t="s">
        <v>1219</v>
      </c>
      <c r="G584" s="14" t="s">
        <v>425</v>
      </c>
      <c r="H584" s="14" t="s">
        <v>426</v>
      </c>
      <c r="I584" s="14" t="s">
        <v>670</v>
      </c>
      <c r="J584" s="14" t="s">
        <v>671</v>
      </c>
      <c r="K584" s="14" t="s">
        <v>672</v>
      </c>
      <c r="L584" s="14" t="s">
        <v>673</v>
      </c>
      <c r="M584" s="14" t="s">
        <v>412</v>
      </c>
      <c r="N584" s="14" t="s">
        <v>95</v>
      </c>
      <c r="O584" s="14" t="s">
        <v>674</v>
      </c>
      <c r="P584" s="14" t="s">
        <v>675</v>
      </c>
      <c r="Q584" s="14" t="s">
        <v>676</v>
      </c>
      <c r="R584" s="14" t="s">
        <v>409</v>
      </c>
      <c r="S584" s="14" t="s">
        <v>410</v>
      </c>
      <c r="T584" s="14" t="s">
        <v>1016</v>
      </c>
      <c r="U584" s="14" t="s">
        <v>1017</v>
      </c>
      <c r="V584" s="15">
        <v>280</v>
      </c>
      <c r="W584" s="15"/>
      <c r="X584" s="16">
        <v>280</v>
      </c>
    </row>
    <row r="585" spans="1:24" ht="17.100000000000001" hidden="1" customHeight="1" x14ac:dyDescent="0.25">
      <c r="A585" s="14" t="s">
        <v>393</v>
      </c>
      <c r="B585" s="14" t="s">
        <v>394</v>
      </c>
      <c r="C585" s="14" t="s">
        <v>1014</v>
      </c>
      <c r="D585" s="14" t="s">
        <v>1015</v>
      </c>
      <c r="E585" s="14" t="s">
        <v>1305</v>
      </c>
      <c r="F585" s="14" t="s">
        <v>1219</v>
      </c>
      <c r="G585" s="14" t="s">
        <v>425</v>
      </c>
      <c r="H585" s="14" t="s">
        <v>426</v>
      </c>
      <c r="I585" s="14" t="s">
        <v>670</v>
      </c>
      <c r="J585" s="14" t="s">
        <v>671</v>
      </c>
      <c r="K585" s="14" t="s">
        <v>672</v>
      </c>
      <c r="L585" s="14" t="s">
        <v>673</v>
      </c>
      <c r="M585" s="14" t="s">
        <v>412</v>
      </c>
      <c r="N585" s="14" t="s">
        <v>95</v>
      </c>
      <c r="O585" s="14" t="s">
        <v>674</v>
      </c>
      <c r="P585" s="14" t="s">
        <v>675</v>
      </c>
      <c r="Q585" s="14" t="s">
        <v>676</v>
      </c>
      <c r="R585" s="14" t="s">
        <v>409</v>
      </c>
      <c r="S585" s="14" t="s">
        <v>410</v>
      </c>
      <c r="T585" s="14" t="s">
        <v>601</v>
      </c>
      <c r="U585" s="14" t="s">
        <v>602</v>
      </c>
      <c r="V585" s="15">
        <v>1176</v>
      </c>
      <c r="W585" s="15">
        <v>112</v>
      </c>
      <c r="X585" s="16">
        <v>1176</v>
      </c>
    </row>
    <row r="586" spans="1:24" ht="17.100000000000001" hidden="1" customHeight="1" x14ac:dyDescent="0.25">
      <c r="A586" s="14" t="s">
        <v>393</v>
      </c>
      <c r="B586" s="14" t="s">
        <v>394</v>
      </c>
      <c r="C586" s="14" t="s">
        <v>1014</v>
      </c>
      <c r="D586" s="14" t="s">
        <v>1015</v>
      </c>
      <c r="E586" s="14" t="s">
        <v>1305</v>
      </c>
      <c r="F586" s="14" t="s">
        <v>1219</v>
      </c>
      <c r="G586" s="14" t="s">
        <v>425</v>
      </c>
      <c r="H586" s="14" t="s">
        <v>426</v>
      </c>
      <c r="I586" s="14" t="s">
        <v>61</v>
      </c>
      <c r="J586" s="14" t="s">
        <v>585</v>
      </c>
      <c r="K586" s="14" t="s">
        <v>586</v>
      </c>
      <c r="L586" s="14" t="s">
        <v>587</v>
      </c>
      <c r="M586" s="14" t="s">
        <v>412</v>
      </c>
      <c r="N586" s="14" t="s">
        <v>83</v>
      </c>
      <c r="O586" s="14" t="s">
        <v>588</v>
      </c>
      <c r="P586" s="14" t="s">
        <v>589</v>
      </c>
      <c r="Q586" s="14" t="s">
        <v>590</v>
      </c>
      <c r="R586" s="14" t="s">
        <v>409</v>
      </c>
      <c r="S586" s="14" t="s">
        <v>410</v>
      </c>
      <c r="T586" s="14" t="s">
        <v>1016</v>
      </c>
      <c r="U586" s="14" t="s">
        <v>1017</v>
      </c>
      <c r="V586" s="15">
        <v>280</v>
      </c>
      <c r="W586" s="15"/>
      <c r="X586" s="16">
        <v>280</v>
      </c>
    </row>
    <row r="587" spans="1:24" ht="17.100000000000001" hidden="1" customHeight="1" x14ac:dyDescent="0.25">
      <c r="A587" s="14" t="s">
        <v>393</v>
      </c>
      <c r="B587" s="14" t="s">
        <v>394</v>
      </c>
      <c r="C587" s="14" t="s">
        <v>1014</v>
      </c>
      <c r="D587" s="14" t="s">
        <v>1015</v>
      </c>
      <c r="E587" s="14" t="s">
        <v>1305</v>
      </c>
      <c r="F587" s="14" t="s">
        <v>1219</v>
      </c>
      <c r="G587" s="14" t="s">
        <v>425</v>
      </c>
      <c r="H587" s="14" t="s">
        <v>426</v>
      </c>
      <c r="I587" s="14" t="s">
        <v>61</v>
      </c>
      <c r="J587" s="14" t="s">
        <v>585</v>
      </c>
      <c r="K587" s="14" t="s">
        <v>586</v>
      </c>
      <c r="L587" s="14" t="s">
        <v>587</v>
      </c>
      <c r="M587" s="14" t="s">
        <v>412</v>
      </c>
      <c r="N587" s="14" t="s">
        <v>83</v>
      </c>
      <c r="O587" s="14" t="s">
        <v>588</v>
      </c>
      <c r="P587" s="14" t="s">
        <v>589</v>
      </c>
      <c r="Q587" s="14" t="s">
        <v>590</v>
      </c>
      <c r="R587" s="14" t="s">
        <v>409</v>
      </c>
      <c r="S587" s="14" t="s">
        <v>410</v>
      </c>
      <c r="T587" s="14" t="s">
        <v>601</v>
      </c>
      <c r="U587" s="14" t="s">
        <v>602</v>
      </c>
      <c r="V587" s="15">
        <v>1008</v>
      </c>
      <c r="W587" s="15">
        <v>56</v>
      </c>
      <c r="X587" s="16">
        <v>1008</v>
      </c>
    </row>
    <row r="588" spans="1:24" ht="17.100000000000001" hidden="1" customHeight="1" x14ac:dyDescent="0.25">
      <c r="A588" s="14" t="s">
        <v>393</v>
      </c>
      <c r="B588" s="14" t="s">
        <v>394</v>
      </c>
      <c r="C588" s="14" t="s">
        <v>1029</v>
      </c>
      <c r="D588" s="14" t="s">
        <v>1030</v>
      </c>
      <c r="E588" s="14" t="s">
        <v>1306</v>
      </c>
      <c r="F588" s="14" t="s">
        <v>1214</v>
      </c>
      <c r="G588" s="14" t="s">
        <v>401</v>
      </c>
      <c r="H588" s="14" t="s">
        <v>402</v>
      </c>
      <c r="I588" s="14" t="s">
        <v>60</v>
      </c>
      <c r="J588" s="14" t="s">
        <v>503</v>
      </c>
      <c r="K588" s="14" t="s">
        <v>504</v>
      </c>
      <c r="L588" s="14" t="s">
        <v>505</v>
      </c>
      <c r="M588" s="14" t="s">
        <v>400</v>
      </c>
      <c r="N588" s="14" t="s">
        <v>82</v>
      </c>
      <c r="O588" s="14" t="s">
        <v>506</v>
      </c>
      <c r="P588" s="14" t="s">
        <v>507</v>
      </c>
      <c r="Q588" s="14" t="s">
        <v>508</v>
      </c>
      <c r="R588" s="14" t="s">
        <v>409</v>
      </c>
      <c r="S588" s="14" t="s">
        <v>410</v>
      </c>
      <c r="T588" s="14" t="s">
        <v>650</v>
      </c>
      <c r="U588" s="14" t="s">
        <v>651</v>
      </c>
      <c r="V588" s="15">
        <v>280</v>
      </c>
      <c r="W588" s="15"/>
      <c r="X588" s="16">
        <v>280</v>
      </c>
    </row>
    <row r="589" spans="1:24" ht="17.100000000000001" hidden="1" customHeight="1" x14ac:dyDescent="0.25">
      <c r="A589" s="14" t="s">
        <v>393</v>
      </c>
      <c r="B589" s="14" t="s">
        <v>394</v>
      </c>
      <c r="C589" s="14" t="s">
        <v>1029</v>
      </c>
      <c r="D589" s="14" t="s">
        <v>1030</v>
      </c>
      <c r="E589" s="14" t="s">
        <v>1306</v>
      </c>
      <c r="F589" s="14" t="s">
        <v>1214</v>
      </c>
      <c r="G589" s="14" t="s">
        <v>401</v>
      </c>
      <c r="H589" s="14" t="s">
        <v>402</v>
      </c>
      <c r="I589" s="14" t="s">
        <v>102</v>
      </c>
      <c r="J589" s="14" t="s">
        <v>514</v>
      </c>
      <c r="K589" s="14" t="s">
        <v>515</v>
      </c>
      <c r="L589" s="14" t="s">
        <v>516</v>
      </c>
      <c r="M589" s="14" t="s">
        <v>397</v>
      </c>
      <c r="N589" s="14" t="s">
        <v>102</v>
      </c>
      <c r="O589" s="14" t="s">
        <v>517</v>
      </c>
      <c r="P589" s="14" t="s">
        <v>518</v>
      </c>
      <c r="Q589" s="14" t="s">
        <v>519</v>
      </c>
      <c r="R589" s="14" t="s">
        <v>409</v>
      </c>
      <c r="S589" s="14" t="s">
        <v>410</v>
      </c>
      <c r="T589" s="14" t="s">
        <v>650</v>
      </c>
      <c r="U589" s="14" t="s">
        <v>651</v>
      </c>
      <c r="V589" s="15">
        <v>392</v>
      </c>
      <c r="W589" s="15"/>
      <c r="X589" s="16">
        <v>392</v>
      </c>
    </row>
    <row r="590" spans="1:24" ht="17.100000000000001" hidden="1" customHeight="1" x14ac:dyDescent="0.25">
      <c r="A590" s="14" t="s">
        <v>393</v>
      </c>
      <c r="B590" s="14" t="s">
        <v>394</v>
      </c>
      <c r="C590" s="14" t="s">
        <v>1029</v>
      </c>
      <c r="D590" s="14" t="s">
        <v>1030</v>
      </c>
      <c r="E590" s="14" t="s">
        <v>1306</v>
      </c>
      <c r="F590" s="14" t="s">
        <v>1214</v>
      </c>
      <c r="G590" s="14" t="s">
        <v>401</v>
      </c>
      <c r="H590" s="14" t="s">
        <v>402</v>
      </c>
      <c r="I590" s="14" t="s">
        <v>520</v>
      </c>
      <c r="J590" s="14" t="s">
        <v>514</v>
      </c>
      <c r="K590" s="14" t="s">
        <v>515</v>
      </c>
      <c r="L590" s="14" t="s">
        <v>516</v>
      </c>
      <c r="M590" s="14" t="s">
        <v>400</v>
      </c>
      <c r="N590" s="14" t="s">
        <v>102</v>
      </c>
      <c r="O590" s="14" t="s">
        <v>517</v>
      </c>
      <c r="P590" s="14" t="s">
        <v>518</v>
      </c>
      <c r="Q590" s="14" t="s">
        <v>519</v>
      </c>
      <c r="R590" s="14" t="s">
        <v>409</v>
      </c>
      <c r="S590" s="14" t="s">
        <v>410</v>
      </c>
      <c r="T590" s="14" t="s">
        <v>650</v>
      </c>
      <c r="U590" s="14" t="s">
        <v>651</v>
      </c>
      <c r="V590" s="15">
        <v>896</v>
      </c>
      <c r="W590" s="15"/>
      <c r="X590" s="16">
        <v>896</v>
      </c>
    </row>
    <row r="591" spans="1:24" ht="17.100000000000001" hidden="1" customHeight="1" x14ac:dyDescent="0.25">
      <c r="A591" s="14" t="s">
        <v>393</v>
      </c>
      <c r="B591" s="14" t="s">
        <v>394</v>
      </c>
      <c r="C591" s="14" t="s">
        <v>1031</v>
      </c>
      <c r="D591" s="14" t="s">
        <v>1032</v>
      </c>
      <c r="E591" s="14" t="s">
        <v>1307</v>
      </c>
      <c r="F591" s="14" t="s">
        <v>1308</v>
      </c>
      <c r="G591" s="14" t="s">
        <v>401</v>
      </c>
      <c r="H591" s="14" t="s">
        <v>402</v>
      </c>
      <c r="I591" s="14" t="s">
        <v>53</v>
      </c>
      <c r="J591" s="14" t="s">
        <v>493</v>
      </c>
      <c r="K591" s="14" t="s">
        <v>494</v>
      </c>
      <c r="L591" s="14" t="s">
        <v>415</v>
      </c>
      <c r="M591" s="14" t="s">
        <v>397</v>
      </c>
      <c r="N591" s="14" t="s">
        <v>416</v>
      </c>
      <c r="O591" s="14" t="s">
        <v>417</v>
      </c>
      <c r="P591" s="14" t="s">
        <v>495</v>
      </c>
      <c r="Q591" s="14" t="s">
        <v>496</v>
      </c>
      <c r="R591" s="14" t="s">
        <v>409</v>
      </c>
      <c r="S591" s="14" t="s">
        <v>410</v>
      </c>
      <c r="T591" s="14" t="s">
        <v>398</v>
      </c>
      <c r="U591" s="14" t="s">
        <v>399</v>
      </c>
      <c r="V591" s="15">
        <v>2352</v>
      </c>
      <c r="W591" s="15">
        <v>28</v>
      </c>
      <c r="X591" s="16">
        <v>2352</v>
      </c>
    </row>
    <row r="592" spans="1:24" ht="17.100000000000001" hidden="1" customHeight="1" x14ac:dyDescent="0.25">
      <c r="A592" s="14" t="s">
        <v>393</v>
      </c>
      <c r="B592" s="14" t="s">
        <v>394</v>
      </c>
      <c r="C592" s="14" t="s">
        <v>1031</v>
      </c>
      <c r="D592" s="14" t="s">
        <v>1032</v>
      </c>
      <c r="E592" s="14" t="s">
        <v>1307</v>
      </c>
      <c r="F592" s="14" t="s">
        <v>1308</v>
      </c>
      <c r="G592" s="14" t="s">
        <v>401</v>
      </c>
      <c r="H592" s="14" t="s">
        <v>402</v>
      </c>
      <c r="I592" s="14" t="s">
        <v>135</v>
      </c>
      <c r="J592" s="14" t="s">
        <v>638</v>
      </c>
      <c r="K592" s="14" t="s">
        <v>639</v>
      </c>
      <c r="L592" s="14" t="s">
        <v>511</v>
      </c>
      <c r="M592" s="14" t="s">
        <v>397</v>
      </c>
      <c r="N592" s="14" t="s">
        <v>104</v>
      </c>
      <c r="O592" s="14" t="s">
        <v>512</v>
      </c>
      <c r="P592" s="14" t="s">
        <v>640</v>
      </c>
      <c r="Q592" s="14" t="s">
        <v>641</v>
      </c>
      <c r="R592" s="14" t="s">
        <v>409</v>
      </c>
      <c r="S592" s="14" t="s">
        <v>410</v>
      </c>
      <c r="T592" s="14" t="s">
        <v>398</v>
      </c>
      <c r="U592" s="14" t="s">
        <v>399</v>
      </c>
      <c r="V592" s="15">
        <v>896</v>
      </c>
      <c r="W592" s="15">
        <v>56</v>
      </c>
      <c r="X592" s="16">
        <v>896</v>
      </c>
    </row>
    <row r="593" spans="1:24" ht="17.100000000000001" hidden="1" customHeight="1" x14ac:dyDescent="0.25">
      <c r="A593" s="14" t="s">
        <v>393</v>
      </c>
      <c r="B593" s="14" t="s">
        <v>394</v>
      </c>
      <c r="C593" s="14" t="s">
        <v>1031</v>
      </c>
      <c r="D593" s="14" t="s">
        <v>1032</v>
      </c>
      <c r="E593" s="14" t="s">
        <v>1307</v>
      </c>
      <c r="F593" s="14" t="s">
        <v>1308</v>
      </c>
      <c r="G593" s="14" t="s">
        <v>401</v>
      </c>
      <c r="H593" s="14" t="s">
        <v>402</v>
      </c>
      <c r="I593" s="14" t="s">
        <v>133</v>
      </c>
      <c r="J593" s="14" t="s">
        <v>509</v>
      </c>
      <c r="K593" s="14" t="s">
        <v>510</v>
      </c>
      <c r="L593" s="14" t="s">
        <v>511</v>
      </c>
      <c r="M593" s="14" t="s">
        <v>397</v>
      </c>
      <c r="N593" s="14" t="s">
        <v>104</v>
      </c>
      <c r="O593" s="14" t="s">
        <v>512</v>
      </c>
      <c r="P593" s="14" t="s">
        <v>101</v>
      </c>
      <c r="Q593" s="14" t="s">
        <v>513</v>
      </c>
      <c r="R593" s="14" t="s">
        <v>409</v>
      </c>
      <c r="S593" s="14" t="s">
        <v>410</v>
      </c>
      <c r="T593" s="14" t="s">
        <v>398</v>
      </c>
      <c r="U593" s="14" t="s">
        <v>399</v>
      </c>
      <c r="V593" s="15">
        <v>600</v>
      </c>
      <c r="W593" s="15"/>
      <c r="X593" s="16">
        <v>600</v>
      </c>
    </row>
    <row r="594" spans="1:24" ht="17.100000000000001" hidden="1" customHeight="1" x14ac:dyDescent="0.25">
      <c r="A594" s="14" t="s">
        <v>393</v>
      </c>
      <c r="B594" s="14" t="s">
        <v>394</v>
      </c>
      <c r="C594" s="14" t="s">
        <v>1031</v>
      </c>
      <c r="D594" s="14" t="s">
        <v>1032</v>
      </c>
      <c r="E594" s="14" t="s">
        <v>1307</v>
      </c>
      <c r="F594" s="14" t="s">
        <v>1308</v>
      </c>
      <c r="G594" s="14" t="s">
        <v>401</v>
      </c>
      <c r="H594" s="14" t="s">
        <v>402</v>
      </c>
      <c r="I594" s="14" t="s">
        <v>102</v>
      </c>
      <c r="J594" s="14" t="s">
        <v>514</v>
      </c>
      <c r="K594" s="14" t="s">
        <v>515</v>
      </c>
      <c r="L594" s="14" t="s">
        <v>516</v>
      </c>
      <c r="M594" s="14" t="s">
        <v>397</v>
      </c>
      <c r="N594" s="14" t="s">
        <v>102</v>
      </c>
      <c r="O594" s="14" t="s">
        <v>517</v>
      </c>
      <c r="P594" s="14" t="s">
        <v>518</v>
      </c>
      <c r="Q594" s="14" t="s">
        <v>519</v>
      </c>
      <c r="R594" s="14" t="s">
        <v>409</v>
      </c>
      <c r="S594" s="14" t="s">
        <v>410</v>
      </c>
      <c r="T594" s="14" t="s">
        <v>398</v>
      </c>
      <c r="U594" s="14" t="s">
        <v>399</v>
      </c>
      <c r="V594" s="15">
        <v>280</v>
      </c>
      <c r="W594" s="15">
        <v>56</v>
      </c>
      <c r="X594" s="16">
        <v>280</v>
      </c>
    </row>
    <row r="595" spans="1:24" ht="17.100000000000001" hidden="1" customHeight="1" x14ac:dyDescent="0.25">
      <c r="A595" s="14" t="s">
        <v>393</v>
      </c>
      <c r="B595" s="14" t="s">
        <v>394</v>
      </c>
      <c r="C595" s="14" t="s">
        <v>1031</v>
      </c>
      <c r="D595" s="14" t="s">
        <v>1032</v>
      </c>
      <c r="E595" s="14" t="s">
        <v>1307</v>
      </c>
      <c r="F595" s="14" t="s">
        <v>1308</v>
      </c>
      <c r="G595" s="14" t="s">
        <v>401</v>
      </c>
      <c r="H595" s="14" t="s">
        <v>402</v>
      </c>
      <c r="I595" s="14" t="s">
        <v>520</v>
      </c>
      <c r="J595" s="14" t="s">
        <v>514</v>
      </c>
      <c r="K595" s="14" t="s">
        <v>515</v>
      </c>
      <c r="L595" s="14" t="s">
        <v>516</v>
      </c>
      <c r="M595" s="14" t="s">
        <v>400</v>
      </c>
      <c r="N595" s="14" t="s">
        <v>102</v>
      </c>
      <c r="O595" s="14" t="s">
        <v>517</v>
      </c>
      <c r="P595" s="14" t="s">
        <v>518</v>
      </c>
      <c r="Q595" s="14" t="s">
        <v>519</v>
      </c>
      <c r="R595" s="14" t="s">
        <v>409</v>
      </c>
      <c r="S595" s="14" t="s">
        <v>410</v>
      </c>
      <c r="T595" s="14" t="s">
        <v>398</v>
      </c>
      <c r="U595" s="14" t="s">
        <v>399</v>
      </c>
      <c r="V595" s="15">
        <v>1120</v>
      </c>
      <c r="W595" s="15"/>
      <c r="X595" s="16">
        <v>1120</v>
      </c>
    </row>
    <row r="596" spans="1:24" ht="17.100000000000001" hidden="1" customHeight="1" x14ac:dyDescent="0.25">
      <c r="A596" s="14" t="s">
        <v>393</v>
      </c>
      <c r="B596" s="14" t="s">
        <v>394</v>
      </c>
      <c r="C596" s="14" t="s">
        <v>1031</v>
      </c>
      <c r="D596" s="14" t="s">
        <v>1032</v>
      </c>
      <c r="E596" s="14" t="s">
        <v>1307</v>
      </c>
      <c r="F596" s="14" t="s">
        <v>1308</v>
      </c>
      <c r="G596" s="14" t="s">
        <v>401</v>
      </c>
      <c r="H596" s="14" t="s">
        <v>402</v>
      </c>
      <c r="I596" s="14" t="s">
        <v>456</v>
      </c>
      <c r="J596" s="14" t="s">
        <v>457</v>
      </c>
      <c r="K596" s="14" t="s">
        <v>458</v>
      </c>
      <c r="L596" s="14" t="s">
        <v>459</v>
      </c>
      <c r="M596" s="14" t="s">
        <v>397</v>
      </c>
      <c r="N596" s="14" t="s">
        <v>106</v>
      </c>
      <c r="O596" s="14" t="s">
        <v>460</v>
      </c>
      <c r="P596" s="14" t="s">
        <v>461</v>
      </c>
      <c r="Q596" s="14" t="s">
        <v>462</v>
      </c>
      <c r="R596" s="14" t="s">
        <v>409</v>
      </c>
      <c r="S596" s="14" t="s">
        <v>410</v>
      </c>
      <c r="T596" s="14" t="s">
        <v>398</v>
      </c>
      <c r="U596" s="14" t="s">
        <v>399</v>
      </c>
      <c r="V596" s="15">
        <v>504</v>
      </c>
      <c r="W596" s="15"/>
      <c r="X596" s="16">
        <v>504</v>
      </c>
    </row>
    <row r="597" spans="1:24" ht="17.100000000000001" hidden="1" customHeight="1" x14ac:dyDescent="0.25">
      <c r="A597" s="14" t="s">
        <v>393</v>
      </c>
      <c r="B597" s="14" t="s">
        <v>394</v>
      </c>
      <c r="C597" s="14" t="s">
        <v>1031</v>
      </c>
      <c r="D597" s="14" t="s">
        <v>1032</v>
      </c>
      <c r="E597" s="14" t="s">
        <v>1307</v>
      </c>
      <c r="F597" s="14" t="s">
        <v>1308</v>
      </c>
      <c r="G597" s="14" t="s">
        <v>401</v>
      </c>
      <c r="H597" s="14" t="s">
        <v>402</v>
      </c>
      <c r="I597" s="14" t="s">
        <v>111</v>
      </c>
      <c r="J597" s="14" t="s">
        <v>547</v>
      </c>
      <c r="K597" s="14" t="s">
        <v>548</v>
      </c>
      <c r="L597" s="14" t="s">
        <v>549</v>
      </c>
      <c r="M597" s="14" t="s">
        <v>397</v>
      </c>
      <c r="N597" s="14" t="s">
        <v>111</v>
      </c>
      <c r="O597" s="14" t="s">
        <v>550</v>
      </c>
      <c r="P597" s="14" t="s">
        <v>551</v>
      </c>
      <c r="Q597" s="14" t="s">
        <v>552</v>
      </c>
      <c r="R597" s="14" t="s">
        <v>409</v>
      </c>
      <c r="S597" s="14" t="s">
        <v>410</v>
      </c>
      <c r="T597" s="14" t="s">
        <v>398</v>
      </c>
      <c r="U597" s="14" t="s">
        <v>399</v>
      </c>
      <c r="V597" s="15">
        <v>320</v>
      </c>
      <c r="W597" s="15"/>
      <c r="X597" s="16">
        <v>320</v>
      </c>
    </row>
    <row r="598" spans="1:24" ht="17.100000000000001" hidden="1" customHeight="1" x14ac:dyDescent="0.25">
      <c r="A598" s="14" t="s">
        <v>393</v>
      </c>
      <c r="B598" s="14" t="s">
        <v>394</v>
      </c>
      <c r="C598" s="14" t="s">
        <v>1031</v>
      </c>
      <c r="D598" s="14" t="s">
        <v>1032</v>
      </c>
      <c r="E598" s="14" t="s">
        <v>1307</v>
      </c>
      <c r="F598" s="14" t="s">
        <v>1308</v>
      </c>
      <c r="G598" s="14" t="s">
        <v>425</v>
      </c>
      <c r="H598" s="14" t="s">
        <v>426</v>
      </c>
      <c r="I598" s="14" t="s">
        <v>744</v>
      </c>
      <c r="J598" s="14" t="s">
        <v>20</v>
      </c>
      <c r="K598" s="14" t="s">
        <v>745</v>
      </c>
      <c r="L598" s="14" t="s">
        <v>746</v>
      </c>
      <c r="M598" s="14" t="s">
        <v>412</v>
      </c>
      <c r="N598" s="14" t="s">
        <v>9</v>
      </c>
      <c r="O598" s="14" t="s">
        <v>747</v>
      </c>
      <c r="P598" s="14" t="s">
        <v>748</v>
      </c>
      <c r="Q598" s="14" t="s">
        <v>749</v>
      </c>
      <c r="R598" s="14" t="s">
        <v>409</v>
      </c>
      <c r="S598" s="14" t="s">
        <v>410</v>
      </c>
      <c r="T598" s="14" t="s">
        <v>398</v>
      </c>
      <c r="U598" s="14" t="s">
        <v>399</v>
      </c>
      <c r="V598" s="15">
        <v>190</v>
      </c>
      <c r="W598" s="15"/>
      <c r="X598" s="16">
        <v>190</v>
      </c>
    </row>
    <row r="599" spans="1:24" ht="17.100000000000001" hidden="1" customHeight="1" x14ac:dyDescent="0.25">
      <c r="A599" s="14" t="s">
        <v>393</v>
      </c>
      <c r="B599" s="14" t="s">
        <v>394</v>
      </c>
      <c r="C599" s="14" t="s">
        <v>1031</v>
      </c>
      <c r="D599" s="14" t="s">
        <v>1032</v>
      </c>
      <c r="E599" s="14" t="s">
        <v>1307</v>
      </c>
      <c r="F599" s="14" t="s">
        <v>1308</v>
      </c>
      <c r="G599" s="14" t="s">
        <v>425</v>
      </c>
      <c r="H599" s="14" t="s">
        <v>426</v>
      </c>
      <c r="I599" s="14" t="s">
        <v>34</v>
      </c>
      <c r="J599" s="14" t="s">
        <v>664</v>
      </c>
      <c r="K599" s="14" t="s">
        <v>665</v>
      </c>
      <c r="L599" s="14" t="s">
        <v>666</v>
      </c>
      <c r="M599" s="14" t="s">
        <v>412</v>
      </c>
      <c r="N599" s="14" t="s">
        <v>65</v>
      </c>
      <c r="O599" s="14" t="s">
        <v>667</v>
      </c>
      <c r="P599" s="14" t="s">
        <v>668</v>
      </c>
      <c r="Q599" s="14" t="s">
        <v>669</v>
      </c>
      <c r="R599" s="14" t="s">
        <v>409</v>
      </c>
      <c r="S599" s="14" t="s">
        <v>410</v>
      </c>
      <c r="T599" s="14" t="s">
        <v>398</v>
      </c>
      <c r="U599" s="14" t="s">
        <v>399</v>
      </c>
      <c r="V599" s="15">
        <v>336</v>
      </c>
      <c r="W599" s="15"/>
      <c r="X599" s="16">
        <v>336</v>
      </c>
    </row>
    <row r="600" spans="1:24" ht="17.100000000000001" hidden="1" customHeight="1" x14ac:dyDescent="0.25">
      <c r="A600" s="14" t="s">
        <v>393</v>
      </c>
      <c r="B600" s="14" t="s">
        <v>394</v>
      </c>
      <c r="C600" s="14" t="s">
        <v>1031</v>
      </c>
      <c r="D600" s="14" t="s">
        <v>1032</v>
      </c>
      <c r="E600" s="14" t="s">
        <v>1307</v>
      </c>
      <c r="F600" s="14" t="s">
        <v>1308</v>
      </c>
      <c r="G600" s="14" t="s">
        <v>425</v>
      </c>
      <c r="H600" s="14" t="s">
        <v>426</v>
      </c>
      <c r="I600" s="14" t="s">
        <v>39</v>
      </c>
      <c r="J600" s="14" t="s">
        <v>427</v>
      </c>
      <c r="K600" s="14" t="s">
        <v>428</v>
      </c>
      <c r="L600" s="14" t="s">
        <v>429</v>
      </c>
      <c r="M600" s="14" t="s">
        <v>412</v>
      </c>
      <c r="N600" s="14" t="s">
        <v>70</v>
      </c>
      <c r="O600" s="14" t="s">
        <v>430</v>
      </c>
      <c r="P600" s="14" t="s">
        <v>431</v>
      </c>
      <c r="Q600" s="14" t="s">
        <v>432</v>
      </c>
      <c r="R600" s="14" t="s">
        <v>409</v>
      </c>
      <c r="S600" s="14" t="s">
        <v>410</v>
      </c>
      <c r="T600" s="14" t="s">
        <v>398</v>
      </c>
      <c r="U600" s="14" t="s">
        <v>399</v>
      </c>
      <c r="V600" s="15">
        <v>144</v>
      </c>
      <c r="W600" s="15"/>
      <c r="X600" s="16">
        <v>144</v>
      </c>
    </row>
    <row r="601" spans="1:24" ht="17.100000000000001" hidden="1" customHeight="1" x14ac:dyDescent="0.25">
      <c r="A601" s="14" t="s">
        <v>393</v>
      </c>
      <c r="B601" s="14" t="s">
        <v>394</v>
      </c>
      <c r="C601" s="14" t="s">
        <v>1031</v>
      </c>
      <c r="D601" s="14" t="s">
        <v>1032</v>
      </c>
      <c r="E601" s="14" t="s">
        <v>1307</v>
      </c>
      <c r="F601" s="14" t="s">
        <v>1308</v>
      </c>
      <c r="G601" s="14" t="s">
        <v>425</v>
      </c>
      <c r="H601" s="14" t="s">
        <v>426</v>
      </c>
      <c r="I601" s="14" t="s">
        <v>45</v>
      </c>
      <c r="J601" s="14" t="s">
        <v>566</v>
      </c>
      <c r="K601" s="14" t="s">
        <v>567</v>
      </c>
      <c r="L601" s="14" t="s">
        <v>568</v>
      </c>
      <c r="M601" s="14" t="s">
        <v>412</v>
      </c>
      <c r="N601" s="14" t="s">
        <v>73</v>
      </c>
      <c r="O601" s="14" t="s">
        <v>569</v>
      </c>
      <c r="P601" s="14" t="s">
        <v>570</v>
      </c>
      <c r="Q601" s="14" t="s">
        <v>571</v>
      </c>
      <c r="R601" s="14" t="s">
        <v>409</v>
      </c>
      <c r="S601" s="14" t="s">
        <v>410</v>
      </c>
      <c r="T601" s="14" t="s">
        <v>398</v>
      </c>
      <c r="U601" s="14" t="s">
        <v>399</v>
      </c>
      <c r="V601" s="15">
        <v>336</v>
      </c>
      <c r="W601" s="15"/>
      <c r="X601" s="16">
        <v>336</v>
      </c>
    </row>
    <row r="602" spans="1:24" ht="17.100000000000001" hidden="1" customHeight="1" x14ac:dyDescent="0.25">
      <c r="A602" s="14" t="s">
        <v>393</v>
      </c>
      <c r="B602" s="14" t="s">
        <v>394</v>
      </c>
      <c r="C602" s="14" t="s">
        <v>1031</v>
      </c>
      <c r="D602" s="14" t="s">
        <v>1032</v>
      </c>
      <c r="E602" s="14" t="s">
        <v>1307</v>
      </c>
      <c r="F602" s="14" t="s">
        <v>1308</v>
      </c>
      <c r="G602" s="14" t="s">
        <v>425</v>
      </c>
      <c r="H602" s="14" t="s">
        <v>426</v>
      </c>
      <c r="I602" s="14" t="s">
        <v>54</v>
      </c>
      <c r="J602" s="14" t="s">
        <v>572</v>
      </c>
      <c r="K602" s="14" t="s">
        <v>573</v>
      </c>
      <c r="L602" s="14" t="s">
        <v>574</v>
      </c>
      <c r="M602" s="14" t="s">
        <v>412</v>
      </c>
      <c r="N602" s="14" t="s">
        <v>78</v>
      </c>
      <c r="O602" s="14" t="s">
        <v>575</v>
      </c>
      <c r="P602" s="14" t="s">
        <v>576</v>
      </c>
      <c r="Q602" s="14" t="s">
        <v>577</v>
      </c>
      <c r="R602" s="14" t="s">
        <v>409</v>
      </c>
      <c r="S602" s="14" t="s">
        <v>410</v>
      </c>
      <c r="T602" s="14" t="s">
        <v>398</v>
      </c>
      <c r="U602" s="14" t="s">
        <v>399</v>
      </c>
      <c r="V602" s="15">
        <v>224</v>
      </c>
      <c r="W602" s="15"/>
      <c r="X602" s="16">
        <v>224</v>
      </c>
    </row>
    <row r="603" spans="1:24" ht="17.100000000000001" hidden="1" customHeight="1" x14ac:dyDescent="0.25">
      <c r="A603" s="14" t="s">
        <v>393</v>
      </c>
      <c r="B603" s="14" t="s">
        <v>394</v>
      </c>
      <c r="C603" s="14" t="s">
        <v>1031</v>
      </c>
      <c r="D603" s="14" t="s">
        <v>1032</v>
      </c>
      <c r="E603" s="14" t="s">
        <v>1307</v>
      </c>
      <c r="F603" s="14" t="s">
        <v>1308</v>
      </c>
      <c r="G603" s="14" t="s">
        <v>425</v>
      </c>
      <c r="H603" s="14" t="s">
        <v>426</v>
      </c>
      <c r="I603" s="14" t="s">
        <v>578</v>
      </c>
      <c r="J603" s="14" t="s">
        <v>579</v>
      </c>
      <c r="K603" s="14" t="s">
        <v>580</v>
      </c>
      <c r="L603" s="14" t="s">
        <v>581</v>
      </c>
      <c r="M603" s="14" t="s">
        <v>412</v>
      </c>
      <c r="N603" s="14" t="s">
        <v>79</v>
      </c>
      <c r="O603" s="14" t="s">
        <v>582</v>
      </c>
      <c r="P603" s="14" t="s">
        <v>583</v>
      </c>
      <c r="Q603" s="14" t="s">
        <v>584</v>
      </c>
      <c r="R603" s="14" t="s">
        <v>409</v>
      </c>
      <c r="S603" s="14" t="s">
        <v>410</v>
      </c>
      <c r="T603" s="14" t="s">
        <v>398</v>
      </c>
      <c r="U603" s="14" t="s">
        <v>399</v>
      </c>
      <c r="V603" s="15">
        <v>2240</v>
      </c>
      <c r="W603" s="15"/>
      <c r="X603" s="16">
        <v>2240</v>
      </c>
    </row>
    <row r="604" spans="1:24" ht="17.100000000000001" hidden="1" customHeight="1" x14ac:dyDescent="0.25">
      <c r="A604" s="14" t="s">
        <v>393</v>
      </c>
      <c r="B604" s="14" t="s">
        <v>394</v>
      </c>
      <c r="C604" s="14" t="s">
        <v>1031</v>
      </c>
      <c r="D604" s="14" t="s">
        <v>1032</v>
      </c>
      <c r="E604" s="14" t="s">
        <v>1307</v>
      </c>
      <c r="F604" s="14" t="s">
        <v>1308</v>
      </c>
      <c r="G604" s="14" t="s">
        <v>425</v>
      </c>
      <c r="H604" s="14" t="s">
        <v>426</v>
      </c>
      <c r="I604" s="14" t="s">
        <v>55</v>
      </c>
      <c r="J604" s="14" t="s">
        <v>579</v>
      </c>
      <c r="K604" s="14" t="s">
        <v>580</v>
      </c>
      <c r="L604" s="14" t="s">
        <v>581</v>
      </c>
      <c r="M604" s="14" t="s">
        <v>412</v>
      </c>
      <c r="N604" s="14" t="s">
        <v>79</v>
      </c>
      <c r="O604" s="14" t="s">
        <v>582</v>
      </c>
      <c r="P604" s="14" t="s">
        <v>583</v>
      </c>
      <c r="Q604" s="14" t="s">
        <v>584</v>
      </c>
      <c r="R604" s="14" t="s">
        <v>409</v>
      </c>
      <c r="S604" s="14" t="s">
        <v>410</v>
      </c>
      <c r="T604" s="14" t="s">
        <v>398</v>
      </c>
      <c r="U604" s="14" t="s">
        <v>399</v>
      </c>
      <c r="V604" s="15">
        <v>224</v>
      </c>
      <c r="W604" s="15"/>
      <c r="X604" s="16">
        <v>224</v>
      </c>
    </row>
    <row r="605" spans="1:24" ht="17.100000000000001" hidden="1" customHeight="1" x14ac:dyDescent="0.25">
      <c r="A605" s="14" t="s">
        <v>393</v>
      </c>
      <c r="B605" s="14" t="s">
        <v>394</v>
      </c>
      <c r="C605" s="14" t="s">
        <v>1031</v>
      </c>
      <c r="D605" s="14" t="s">
        <v>1032</v>
      </c>
      <c r="E605" s="14" t="s">
        <v>1307</v>
      </c>
      <c r="F605" s="14" t="s">
        <v>1308</v>
      </c>
      <c r="G605" s="14" t="s">
        <v>425</v>
      </c>
      <c r="H605" s="14" t="s">
        <v>426</v>
      </c>
      <c r="I605" s="14" t="s">
        <v>61</v>
      </c>
      <c r="J605" s="14" t="s">
        <v>585</v>
      </c>
      <c r="K605" s="14" t="s">
        <v>586</v>
      </c>
      <c r="L605" s="14" t="s">
        <v>587</v>
      </c>
      <c r="M605" s="14" t="s">
        <v>412</v>
      </c>
      <c r="N605" s="14" t="s">
        <v>83</v>
      </c>
      <c r="O605" s="14" t="s">
        <v>588</v>
      </c>
      <c r="P605" s="14" t="s">
        <v>589</v>
      </c>
      <c r="Q605" s="14" t="s">
        <v>590</v>
      </c>
      <c r="R605" s="14" t="s">
        <v>409</v>
      </c>
      <c r="S605" s="14" t="s">
        <v>410</v>
      </c>
      <c r="T605" s="14" t="s">
        <v>398</v>
      </c>
      <c r="U605" s="14" t="s">
        <v>399</v>
      </c>
      <c r="V605" s="15">
        <v>224</v>
      </c>
      <c r="W605" s="15"/>
      <c r="X605" s="16">
        <v>224</v>
      </c>
    </row>
    <row r="606" spans="1:24" ht="17.100000000000001" hidden="1" customHeight="1" x14ac:dyDescent="0.25">
      <c r="A606" s="14" t="s">
        <v>393</v>
      </c>
      <c r="B606" s="14" t="s">
        <v>394</v>
      </c>
      <c r="C606" s="14" t="s">
        <v>1031</v>
      </c>
      <c r="D606" s="14" t="s">
        <v>1032</v>
      </c>
      <c r="E606" s="14" t="s">
        <v>1307</v>
      </c>
      <c r="F606" s="14" t="s">
        <v>1308</v>
      </c>
      <c r="G606" s="14" t="s">
        <v>433</v>
      </c>
      <c r="H606" s="14" t="s">
        <v>434</v>
      </c>
      <c r="I606" s="14" t="s">
        <v>614</v>
      </c>
      <c r="J606" s="14" t="s">
        <v>615</v>
      </c>
      <c r="K606" s="14" t="s">
        <v>616</v>
      </c>
      <c r="L606" s="14" t="s">
        <v>617</v>
      </c>
      <c r="M606" s="14" t="s">
        <v>412</v>
      </c>
      <c r="N606" s="14" t="s">
        <v>152</v>
      </c>
      <c r="O606" s="14" t="s">
        <v>618</v>
      </c>
      <c r="P606" s="14" t="s">
        <v>619</v>
      </c>
      <c r="Q606" s="14" t="s">
        <v>620</v>
      </c>
      <c r="R606" s="14" t="s">
        <v>409</v>
      </c>
      <c r="S606" s="14" t="s">
        <v>410</v>
      </c>
      <c r="T606" s="14" t="s">
        <v>398</v>
      </c>
      <c r="U606" s="14" t="s">
        <v>399</v>
      </c>
      <c r="V606" s="15"/>
      <c r="W606" s="15"/>
      <c r="X606" s="16">
        <v>59</v>
      </c>
    </row>
    <row r="607" spans="1:24" ht="17.100000000000001" hidden="1" customHeight="1" x14ac:dyDescent="0.25">
      <c r="A607" s="14" t="s">
        <v>393</v>
      </c>
      <c r="B607" s="14" t="s">
        <v>394</v>
      </c>
      <c r="C607" s="14" t="s">
        <v>1031</v>
      </c>
      <c r="D607" s="14" t="s">
        <v>1032</v>
      </c>
      <c r="E607" s="14" t="s">
        <v>1307</v>
      </c>
      <c r="F607" s="14" t="s">
        <v>1308</v>
      </c>
      <c r="G607" s="14" t="s">
        <v>591</v>
      </c>
      <c r="H607" s="14" t="s">
        <v>592</v>
      </c>
      <c r="I607" s="14" t="s">
        <v>46</v>
      </c>
      <c r="J607" s="14" t="s">
        <v>593</v>
      </c>
      <c r="K607" s="14" t="s">
        <v>594</v>
      </c>
      <c r="L607" s="14" t="s">
        <v>595</v>
      </c>
      <c r="M607" s="14" t="s">
        <v>397</v>
      </c>
      <c r="N607" s="14" t="s">
        <v>74</v>
      </c>
      <c r="O607" s="14" t="s">
        <v>596</v>
      </c>
      <c r="P607" s="14" t="s">
        <v>597</v>
      </c>
      <c r="Q607" s="14" t="s">
        <v>598</v>
      </c>
      <c r="R607" s="14" t="s">
        <v>409</v>
      </c>
      <c r="S607" s="14" t="s">
        <v>410</v>
      </c>
      <c r="T607" s="14" t="s">
        <v>398</v>
      </c>
      <c r="U607" s="14" t="s">
        <v>399</v>
      </c>
      <c r="V607" s="15">
        <v>376</v>
      </c>
      <c r="W607" s="15"/>
      <c r="X607" s="16">
        <v>376</v>
      </c>
    </row>
    <row r="608" spans="1:24" ht="17.100000000000001" hidden="1" customHeight="1" x14ac:dyDescent="0.25">
      <c r="A608" s="14" t="s">
        <v>393</v>
      </c>
      <c r="B608" s="14" t="s">
        <v>394</v>
      </c>
      <c r="C608" s="14" t="s">
        <v>1309</v>
      </c>
      <c r="D608" s="14" t="s">
        <v>1310</v>
      </c>
      <c r="E608" s="14" t="s">
        <v>1311</v>
      </c>
      <c r="F608" s="14" t="s">
        <v>1266</v>
      </c>
      <c r="G608" s="14" t="s">
        <v>401</v>
      </c>
      <c r="H608" s="14" t="s">
        <v>402</v>
      </c>
      <c r="I608" s="14" t="s">
        <v>49</v>
      </c>
      <c r="J608" s="14" t="s">
        <v>1046</v>
      </c>
      <c r="K608" s="14" t="s">
        <v>1047</v>
      </c>
      <c r="L608" s="14" t="s">
        <v>1048</v>
      </c>
      <c r="M608" s="14" t="s">
        <v>412</v>
      </c>
      <c r="N608" s="14" t="s">
        <v>76</v>
      </c>
      <c r="O608" s="14" t="s">
        <v>1049</v>
      </c>
      <c r="P608" s="14" t="s">
        <v>1050</v>
      </c>
      <c r="Q608" s="14" t="s">
        <v>1051</v>
      </c>
      <c r="R608" s="14" t="s">
        <v>409</v>
      </c>
      <c r="S608" s="14" t="s">
        <v>410</v>
      </c>
      <c r="T608" s="14" t="s">
        <v>630</v>
      </c>
      <c r="U608" s="14" t="s">
        <v>631</v>
      </c>
      <c r="V608" s="15"/>
      <c r="W608" s="15"/>
      <c r="X608" s="16">
        <v>136</v>
      </c>
    </row>
    <row r="609" spans="1:24" ht="17.100000000000001" hidden="1" customHeight="1" x14ac:dyDescent="0.25">
      <c r="A609" s="14" t="s">
        <v>393</v>
      </c>
      <c r="B609" s="14" t="s">
        <v>394</v>
      </c>
      <c r="C609" s="14" t="s">
        <v>1309</v>
      </c>
      <c r="D609" s="14" t="s">
        <v>1310</v>
      </c>
      <c r="E609" s="14" t="s">
        <v>1311</v>
      </c>
      <c r="F609" s="14" t="s">
        <v>1266</v>
      </c>
      <c r="G609" s="14" t="s">
        <v>401</v>
      </c>
      <c r="H609" s="14" t="s">
        <v>402</v>
      </c>
      <c r="I609" s="14" t="s">
        <v>53</v>
      </c>
      <c r="J609" s="14" t="s">
        <v>493</v>
      </c>
      <c r="K609" s="14" t="s">
        <v>494</v>
      </c>
      <c r="L609" s="14" t="s">
        <v>415</v>
      </c>
      <c r="M609" s="14" t="s">
        <v>397</v>
      </c>
      <c r="N609" s="14" t="s">
        <v>416</v>
      </c>
      <c r="O609" s="14" t="s">
        <v>417</v>
      </c>
      <c r="P609" s="14" t="s">
        <v>495</v>
      </c>
      <c r="Q609" s="14" t="s">
        <v>496</v>
      </c>
      <c r="R609" s="14" t="s">
        <v>409</v>
      </c>
      <c r="S609" s="14" t="s">
        <v>410</v>
      </c>
      <c r="T609" s="14" t="s">
        <v>630</v>
      </c>
      <c r="U609" s="14" t="s">
        <v>631</v>
      </c>
      <c r="V609" s="15"/>
      <c r="W609" s="15"/>
      <c r="X609" s="16">
        <v>980</v>
      </c>
    </row>
    <row r="610" spans="1:24" ht="17.100000000000001" hidden="1" customHeight="1" x14ac:dyDescent="0.25">
      <c r="A610" s="14" t="s">
        <v>393</v>
      </c>
      <c r="B610" s="14" t="s">
        <v>394</v>
      </c>
      <c r="C610" s="14" t="s">
        <v>1309</v>
      </c>
      <c r="D610" s="14" t="s">
        <v>1310</v>
      </c>
      <c r="E610" s="14" t="s">
        <v>1311</v>
      </c>
      <c r="F610" s="14" t="s">
        <v>1266</v>
      </c>
      <c r="G610" s="14" t="s">
        <v>401</v>
      </c>
      <c r="H610" s="14" t="s">
        <v>402</v>
      </c>
      <c r="I610" s="14" t="s">
        <v>51</v>
      </c>
      <c r="J610" s="14" t="s">
        <v>413</v>
      </c>
      <c r="K610" s="14" t="s">
        <v>414</v>
      </c>
      <c r="L610" s="14" t="s">
        <v>415</v>
      </c>
      <c r="M610" s="14" t="s">
        <v>397</v>
      </c>
      <c r="N610" s="14" t="s">
        <v>416</v>
      </c>
      <c r="O610" s="14" t="s">
        <v>417</v>
      </c>
      <c r="P610" s="14" t="s">
        <v>77</v>
      </c>
      <c r="Q610" s="14" t="s">
        <v>418</v>
      </c>
      <c r="R610" s="14" t="s">
        <v>409</v>
      </c>
      <c r="S610" s="14" t="s">
        <v>410</v>
      </c>
      <c r="T610" s="14" t="s">
        <v>630</v>
      </c>
      <c r="U610" s="14" t="s">
        <v>631</v>
      </c>
      <c r="V610" s="15"/>
      <c r="W610" s="15"/>
      <c r="X610" s="16">
        <v>597</v>
      </c>
    </row>
    <row r="611" spans="1:24" ht="17.100000000000001" hidden="1" customHeight="1" x14ac:dyDescent="0.25">
      <c r="A611" s="14" t="s">
        <v>393</v>
      </c>
      <c r="B611" s="14" t="s">
        <v>394</v>
      </c>
      <c r="C611" s="14" t="s">
        <v>1309</v>
      </c>
      <c r="D611" s="14" t="s">
        <v>1310</v>
      </c>
      <c r="E611" s="14" t="s">
        <v>1311</v>
      </c>
      <c r="F611" s="14" t="s">
        <v>1266</v>
      </c>
      <c r="G611" s="14" t="s">
        <v>401</v>
      </c>
      <c r="H611" s="14" t="s">
        <v>402</v>
      </c>
      <c r="I611" s="14" t="s">
        <v>135</v>
      </c>
      <c r="J611" s="14" t="s">
        <v>638</v>
      </c>
      <c r="K611" s="14" t="s">
        <v>639</v>
      </c>
      <c r="L611" s="14" t="s">
        <v>511</v>
      </c>
      <c r="M611" s="14" t="s">
        <v>397</v>
      </c>
      <c r="N611" s="14" t="s">
        <v>104</v>
      </c>
      <c r="O611" s="14" t="s">
        <v>512</v>
      </c>
      <c r="P611" s="14" t="s">
        <v>640</v>
      </c>
      <c r="Q611" s="14" t="s">
        <v>641</v>
      </c>
      <c r="R611" s="14" t="s">
        <v>409</v>
      </c>
      <c r="S611" s="14" t="s">
        <v>410</v>
      </c>
      <c r="T611" s="14" t="s">
        <v>630</v>
      </c>
      <c r="U611" s="14" t="s">
        <v>631</v>
      </c>
      <c r="V611" s="15"/>
      <c r="W611" s="15"/>
      <c r="X611" s="16">
        <v>30</v>
      </c>
    </row>
    <row r="612" spans="1:24" ht="17.100000000000001" hidden="1" customHeight="1" x14ac:dyDescent="0.25">
      <c r="A612" s="14" t="s">
        <v>393</v>
      </c>
      <c r="B612" s="14" t="s">
        <v>394</v>
      </c>
      <c r="C612" s="14" t="s">
        <v>1309</v>
      </c>
      <c r="D612" s="14" t="s">
        <v>1310</v>
      </c>
      <c r="E612" s="14" t="s">
        <v>1311</v>
      </c>
      <c r="F612" s="14" t="s">
        <v>1266</v>
      </c>
      <c r="G612" s="14" t="s">
        <v>401</v>
      </c>
      <c r="H612" s="14" t="s">
        <v>402</v>
      </c>
      <c r="I612" s="14" t="s">
        <v>102</v>
      </c>
      <c r="J612" s="14" t="s">
        <v>514</v>
      </c>
      <c r="K612" s="14" t="s">
        <v>515</v>
      </c>
      <c r="L612" s="14" t="s">
        <v>516</v>
      </c>
      <c r="M612" s="14" t="s">
        <v>397</v>
      </c>
      <c r="N612" s="14" t="s">
        <v>102</v>
      </c>
      <c r="O612" s="14" t="s">
        <v>517</v>
      </c>
      <c r="P612" s="14" t="s">
        <v>518</v>
      </c>
      <c r="Q612" s="14" t="s">
        <v>519</v>
      </c>
      <c r="R612" s="14" t="s">
        <v>409</v>
      </c>
      <c r="S612" s="14" t="s">
        <v>410</v>
      </c>
      <c r="T612" s="14" t="s">
        <v>630</v>
      </c>
      <c r="U612" s="14" t="s">
        <v>631</v>
      </c>
      <c r="V612" s="15"/>
      <c r="W612" s="15"/>
      <c r="X612" s="16">
        <v>1</v>
      </c>
    </row>
    <row r="613" spans="1:24" ht="17.100000000000001" hidden="1" customHeight="1" x14ac:dyDescent="0.25">
      <c r="A613" s="14" t="s">
        <v>393</v>
      </c>
      <c r="B613" s="14" t="s">
        <v>394</v>
      </c>
      <c r="C613" s="14" t="s">
        <v>1309</v>
      </c>
      <c r="D613" s="14" t="s">
        <v>1310</v>
      </c>
      <c r="E613" s="14" t="s">
        <v>1311</v>
      </c>
      <c r="F613" s="14" t="s">
        <v>1266</v>
      </c>
      <c r="G613" s="14" t="s">
        <v>401</v>
      </c>
      <c r="H613" s="14" t="s">
        <v>402</v>
      </c>
      <c r="I613" s="14" t="s">
        <v>520</v>
      </c>
      <c r="J613" s="14" t="s">
        <v>514</v>
      </c>
      <c r="K613" s="14" t="s">
        <v>515</v>
      </c>
      <c r="L613" s="14" t="s">
        <v>516</v>
      </c>
      <c r="M613" s="14" t="s">
        <v>400</v>
      </c>
      <c r="N613" s="14" t="s">
        <v>102</v>
      </c>
      <c r="O613" s="14" t="s">
        <v>517</v>
      </c>
      <c r="P613" s="14" t="s">
        <v>518</v>
      </c>
      <c r="Q613" s="14" t="s">
        <v>519</v>
      </c>
      <c r="R613" s="14" t="s">
        <v>409</v>
      </c>
      <c r="S613" s="14" t="s">
        <v>410</v>
      </c>
      <c r="T613" s="14" t="s">
        <v>630</v>
      </c>
      <c r="U613" s="14" t="s">
        <v>631</v>
      </c>
      <c r="V613" s="15"/>
      <c r="W613" s="15"/>
      <c r="X613" s="16">
        <v>16</v>
      </c>
    </row>
    <row r="614" spans="1:24" ht="17.100000000000001" hidden="1" customHeight="1" x14ac:dyDescent="0.25">
      <c r="A614" s="14" t="s">
        <v>393</v>
      </c>
      <c r="B614" s="14" t="s">
        <v>394</v>
      </c>
      <c r="C614" s="14" t="s">
        <v>1309</v>
      </c>
      <c r="D614" s="14" t="s">
        <v>1310</v>
      </c>
      <c r="E614" s="14" t="s">
        <v>1311</v>
      </c>
      <c r="F614" s="14" t="s">
        <v>1266</v>
      </c>
      <c r="G614" s="14" t="s">
        <v>401</v>
      </c>
      <c r="H614" s="14" t="s">
        <v>402</v>
      </c>
      <c r="I614" s="14" t="s">
        <v>114</v>
      </c>
      <c r="J614" s="14" t="s">
        <v>642</v>
      </c>
      <c r="K614" s="14" t="s">
        <v>643</v>
      </c>
      <c r="L614" s="14" t="s">
        <v>644</v>
      </c>
      <c r="M614" s="14" t="s">
        <v>397</v>
      </c>
      <c r="N614" s="14" t="s">
        <v>114</v>
      </c>
      <c r="O614" s="14" t="s">
        <v>645</v>
      </c>
      <c r="P614" s="14" t="s">
        <v>646</v>
      </c>
      <c r="Q614" s="14" t="s">
        <v>647</v>
      </c>
      <c r="R614" s="14" t="s">
        <v>409</v>
      </c>
      <c r="S614" s="14" t="s">
        <v>410</v>
      </c>
      <c r="T614" s="14" t="s">
        <v>630</v>
      </c>
      <c r="U614" s="14" t="s">
        <v>631</v>
      </c>
      <c r="V614" s="15"/>
      <c r="W614" s="15"/>
      <c r="X614" s="16">
        <v>20</v>
      </c>
    </row>
    <row r="615" spans="1:24" ht="17.100000000000001" hidden="1" customHeight="1" x14ac:dyDescent="0.25">
      <c r="A615" s="14" t="s">
        <v>393</v>
      </c>
      <c r="B615" s="14" t="s">
        <v>394</v>
      </c>
      <c r="C615" s="14" t="s">
        <v>1309</v>
      </c>
      <c r="D615" s="14" t="s">
        <v>1310</v>
      </c>
      <c r="E615" s="14" t="s">
        <v>1311</v>
      </c>
      <c r="F615" s="14" t="s">
        <v>1266</v>
      </c>
      <c r="G615" s="14" t="s">
        <v>401</v>
      </c>
      <c r="H615" s="14" t="s">
        <v>402</v>
      </c>
      <c r="I615" s="14" t="s">
        <v>111</v>
      </c>
      <c r="J615" s="14" t="s">
        <v>547</v>
      </c>
      <c r="K615" s="14" t="s">
        <v>548</v>
      </c>
      <c r="L615" s="14" t="s">
        <v>549</v>
      </c>
      <c r="M615" s="14" t="s">
        <v>397</v>
      </c>
      <c r="N615" s="14" t="s">
        <v>111</v>
      </c>
      <c r="O615" s="14" t="s">
        <v>550</v>
      </c>
      <c r="P615" s="14" t="s">
        <v>551</v>
      </c>
      <c r="Q615" s="14" t="s">
        <v>552</v>
      </c>
      <c r="R615" s="14" t="s">
        <v>409</v>
      </c>
      <c r="S615" s="14" t="s">
        <v>410</v>
      </c>
      <c r="T615" s="14" t="s">
        <v>630</v>
      </c>
      <c r="U615" s="14" t="s">
        <v>631</v>
      </c>
      <c r="V615" s="15"/>
      <c r="W615" s="15"/>
      <c r="X615" s="16">
        <v>1295</v>
      </c>
    </row>
    <row r="616" spans="1:24" ht="17.100000000000001" hidden="1" customHeight="1" x14ac:dyDescent="0.25">
      <c r="A616" s="14" t="s">
        <v>393</v>
      </c>
      <c r="B616" s="14" t="s">
        <v>394</v>
      </c>
      <c r="C616" s="14" t="s">
        <v>1309</v>
      </c>
      <c r="D616" s="14" t="s">
        <v>1310</v>
      </c>
      <c r="E616" s="14" t="s">
        <v>1311</v>
      </c>
      <c r="F616" s="14" t="s">
        <v>1266</v>
      </c>
      <c r="G616" s="14" t="s">
        <v>425</v>
      </c>
      <c r="H616" s="14" t="s">
        <v>426</v>
      </c>
      <c r="I616" s="14" t="s">
        <v>897</v>
      </c>
      <c r="J616" s="14" t="s">
        <v>891</v>
      </c>
      <c r="K616" s="14" t="s">
        <v>892</v>
      </c>
      <c r="L616" s="14" t="s">
        <v>893</v>
      </c>
      <c r="M616" s="14" t="s">
        <v>412</v>
      </c>
      <c r="N616" s="14" t="s">
        <v>75</v>
      </c>
      <c r="O616" s="14" t="s">
        <v>894</v>
      </c>
      <c r="P616" s="14" t="s">
        <v>895</v>
      </c>
      <c r="Q616" s="14" t="s">
        <v>896</v>
      </c>
      <c r="R616" s="14" t="s">
        <v>409</v>
      </c>
      <c r="S616" s="14" t="s">
        <v>410</v>
      </c>
      <c r="T616" s="14" t="s">
        <v>630</v>
      </c>
      <c r="U616" s="14" t="s">
        <v>631</v>
      </c>
      <c r="V616" s="15"/>
      <c r="W616" s="15"/>
      <c r="X616" s="16">
        <v>50</v>
      </c>
    </row>
    <row r="617" spans="1:24" ht="17.100000000000001" hidden="1" customHeight="1" x14ac:dyDescent="0.25">
      <c r="A617" s="14" t="s">
        <v>393</v>
      </c>
      <c r="B617" s="14" t="s">
        <v>394</v>
      </c>
      <c r="C617" s="14" t="s">
        <v>1309</v>
      </c>
      <c r="D617" s="14" t="s">
        <v>1310</v>
      </c>
      <c r="E617" s="14" t="s">
        <v>1311</v>
      </c>
      <c r="F617" s="14" t="s">
        <v>1266</v>
      </c>
      <c r="G617" s="14" t="s">
        <v>433</v>
      </c>
      <c r="H617" s="14" t="s">
        <v>434</v>
      </c>
      <c r="I617" s="14" t="s">
        <v>435</v>
      </c>
      <c r="J617" s="14" t="s">
        <v>436</v>
      </c>
      <c r="K617" s="14" t="s">
        <v>437</v>
      </c>
      <c r="L617" s="14" t="s">
        <v>438</v>
      </c>
      <c r="M617" s="14" t="s">
        <v>412</v>
      </c>
      <c r="N617" s="14" t="s">
        <v>150</v>
      </c>
      <c r="O617" s="14" t="s">
        <v>439</v>
      </c>
      <c r="P617" s="14" t="s">
        <v>440</v>
      </c>
      <c r="Q617" s="14" t="s">
        <v>441</v>
      </c>
      <c r="R617" s="14" t="s">
        <v>409</v>
      </c>
      <c r="S617" s="14" t="s">
        <v>410</v>
      </c>
      <c r="T617" s="14" t="s">
        <v>630</v>
      </c>
      <c r="U617" s="14" t="s">
        <v>631</v>
      </c>
      <c r="V617" s="15"/>
      <c r="W617" s="15"/>
      <c r="X617" s="16">
        <v>544</v>
      </c>
    </row>
    <row r="618" spans="1:24" ht="17.100000000000001" hidden="1" customHeight="1" x14ac:dyDescent="0.25">
      <c r="A618" s="14" t="s">
        <v>393</v>
      </c>
      <c r="B618" s="14" t="s">
        <v>394</v>
      </c>
      <c r="C618" s="14" t="s">
        <v>1312</v>
      </c>
      <c r="D618" s="14" t="s">
        <v>1313</v>
      </c>
      <c r="E618" s="14" t="s">
        <v>1314</v>
      </c>
      <c r="F618" s="14" t="s">
        <v>1244</v>
      </c>
      <c r="G618" s="14" t="s">
        <v>401</v>
      </c>
      <c r="H618" s="14" t="s">
        <v>402</v>
      </c>
      <c r="I618" s="14" t="s">
        <v>1039</v>
      </c>
      <c r="J618" s="14" t="s">
        <v>1040</v>
      </c>
      <c r="K618" s="14" t="s">
        <v>1041</v>
      </c>
      <c r="L618" s="14" t="s">
        <v>1042</v>
      </c>
      <c r="M618" s="14" t="s">
        <v>412</v>
      </c>
      <c r="N618" s="14" t="s">
        <v>96</v>
      </c>
      <c r="O618" s="14" t="s">
        <v>1043</v>
      </c>
      <c r="P618" s="14" t="s">
        <v>1044</v>
      </c>
      <c r="Q618" s="14" t="s">
        <v>1045</v>
      </c>
      <c r="R618" s="14" t="s">
        <v>409</v>
      </c>
      <c r="S618" s="14" t="s">
        <v>410</v>
      </c>
      <c r="T618" s="14" t="s">
        <v>900</v>
      </c>
      <c r="U618" s="14" t="s">
        <v>901</v>
      </c>
      <c r="V618" s="15"/>
      <c r="W618" s="15"/>
      <c r="X618" s="16">
        <v>376</v>
      </c>
    </row>
    <row r="619" spans="1:24" ht="17.100000000000001" hidden="1" customHeight="1" x14ac:dyDescent="0.25">
      <c r="A619" s="14" t="s">
        <v>393</v>
      </c>
      <c r="B619" s="14" t="s">
        <v>394</v>
      </c>
      <c r="C619" s="14" t="s">
        <v>1312</v>
      </c>
      <c r="D619" s="14" t="s">
        <v>1313</v>
      </c>
      <c r="E619" s="14" t="s">
        <v>1314</v>
      </c>
      <c r="F619" s="14" t="s">
        <v>1244</v>
      </c>
      <c r="G619" s="14" t="s">
        <v>401</v>
      </c>
      <c r="H619" s="14" t="s">
        <v>402</v>
      </c>
      <c r="I619" s="14" t="s">
        <v>766</v>
      </c>
      <c r="J619" s="14" t="s">
        <v>767</v>
      </c>
      <c r="K619" s="14" t="s">
        <v>768</v>
      </c>
      <c r="L619" s="14" t="s">
        <v>769</v>
      </c>
      <c r="M619" s="14" t="s">
        <v>397</v>
      </c>
      <c r="N619" s="14" t="s">
        <v>122</v>
      </c>
      <c r="O619" s="14" t="s">
        <v>770</v>
      </c>
      <c r="P619" s="14" t="s">
        <v>771</v>
      </c>
      <c r="Q619" s="14" t="s">
        <v>772</v>
      </c>
      <c r="R619" s="14" t="s">
        <v>409</v>
      </c>
      <c r="S619" s="14" t="s">
        <v>410</v>
      </c>
      <c r="T619" s="14" t="s">
        <v>900</v>
      </c>
      <c r="U619" s="14" t="s">
        <v>901</v>
      </c>
      <c r="V619" s="15"/>
      <c r="W619" s="15"/>
      <c r="X619" s="16">
        <v>37</v>
      </c>
    </row>
    <row r="620" spans="1:24" ht="17.100000000000001" hidden="1" customHeight="1" x14ac:dyDescent="0.25">
      <c r="A620" s="14" t="s">
        <v>393</v>
      </c>
      <c r="B620" s="14" t="s">
        <v>394</v>
      </c>
      <c r="C620" s="14" t="s">
        <v>1312</v>
      </c>
      <c r="D620" s="14" t="s">
        <v>1313</v>
      </c>
      <c r="E620" s="14" t="s">
        <v>1314</v>
      </c>
      <c r="F620" s="14" t="s">
        <v>1244</v>
      </c>
      <c r="G620" s="14" t="s">
        <v>425</v>
      </c>
      <c r="H620" s="14" t="s">
        <v>426</v>
      </c>
      <c r="I620" s="14" t="s">
        <v>560</v>
      </c>
      <c r="J620" s="14" t="s">
        <v>18</v>
      </c>
      <c r="K620" s="14" t="s">
        <v>561</v>
      </c>
      <c r="L620" s="14" t="s">
        <v>562</v>
      </c>
      <c r="M620" s="14" t="s">
        <v>412</v>
      </c>
      <c r="N620" s="14" t="s">
        <v>7</v>
      </c>
      <c r="O620" s="14" t="s">
        <v>563</v>
      </c>
      <c r="P620" s="14" t="s">
        <v>564</v>
      </c>
      <c r="Q620" s="14" t="s">
        <v>565</v>
      </c>
      <c r="R620" s="14" t="s">
        <v>409</v>
      </c>
      <c r="S620" s="14" t="s">
        <v>410</v>
      </c>
      <c r="T620" s="14" t="s">
        <v>900</v>
      </c>
      <c r="U620" s="14" t="s">
        <v>901</v>
      </c>
      <c r="V620" s="15"/>
      <c r="W620" s="15"/>
      <c r="X620" s="16">
        <v>336</v>
      </c>
    </row>
    <row r="621" spans="1:24" ht="17.100000000000001" hidden="1" customHeight="1" x14ac:dyDescent="0.25">
      <c r="A621" s="14" t="s">
        <v>393</v>
      </c>
      <c r="B621" s="14" t="s">
        <v>394</v>
      </c>
      <c r="C621" s="14" t="s">
        <v>1312</v>
      </c>
      <c r="D621" s="14" t="s">
        <v>1313</v>
      </c>
      <c r="E621" s="14" t="s">
        <v>1314</v>
      </c>
      <c r="F621" s="14" t="s">
        <v>1244</v>
      </c>
      <c r="G621" s="14" t="s">
        <v>425</v>
      </c>
      <c r="H621" s="14" t="s">
        <v>426</v>
      </c>
      <c r="I621" s="14" t="s">
        <v>39</v>
      </c>
      <c r="J621" s="14" t="s">
        <v>427</v>
      </c>
      <c r="K621" s="14" t="s">
        <v>428</v>
      </c>
      <c r="L621" s="14" t="s">
        <v>429</v>
      </c>
      <c r="M621" s="14" t="s">
        <v>412</v>
      </c>
      <c r="N621" s="14" t="s">
        <v>70</v>
      </c>
      <c r="O621" s="14" t="s">
        <v>430</v>
      </c>
      <c r="P621" s="14" t="s">
        <v>431</v>
      </c>
      <c r="Q621" s="14" t="s">
        <v>432</v>
      </c>
      <c r="R621" s="14" t="s">
        <v>409</v>
      </c>
      <c r="S621" s="14" t="s">
        <v>410</v>
      </c>
      <c r="T621" s="14" t="s">
        <v>900</v>
      </c>
      <c r="U621" s="14" t="s">
        <v>901</v>
      </c>
      <c r="V621" s="15"/>
      <c r="W621" s="15"/>
      <c r="X621" s="16">
        <v>984</v>
      </c>
    </row>
    <row r="622" spans="1:24" ht="17.100000000000001" hidden="1" customHeight="1" x14ac:dyDescent="0.25">
      <c r="A622" s="14" t="s">
        <v>393</v>
      </c>
      <c r="B622" s="14" t="s">
        <v>394</v>
      </c>
      <c r="C622" s="14" t="s">
        <v>1312</v>
      </c>
      <c r="D622" s="14" t="s">
        <v>1313</v>
      </c>
      <c r="E622" s="14" t="s">
        <v>1314</v>
      </c>
      <c r="F622" s="14" t="s">
        <v>1244</v>
      </c>
      <c r="G622" s="14" t="s">
        <v>425</v>
      </c>
      <c r="H622" s="14" t="s">
        <v>426</v>
      </c>
      <c r="I622" s="14" t="s">
        <v>47</v>
      </c>
      <c r="J622" s="14" t="s">
        <v>891</v>
      </c>
      <c r="K622" s="14" t="s">
        <v>892</v>
      </c>
      <c r="L622" s="14" t="s">
        <v>893</v>
      </c>
      <c r="M622" s="14" t="s">
        <v>412</v>
      </c>
      <c r="N622" s="14" t="s">
        <v>75</v>
      </c>
      <c r="O622" s="14" t="s">
        <v>894</v>
      </c>
      <c r="P622" s="14" t="s">
        <v>895</v>
      </c>
      <c r="Q622" s="14" t="s">
        <v>896</v>
      </c>
      <c r="R622" s="14" t="s">
        <v>409</v>
      </c>
      <c r="S622" s="14" t="s">
        <v>410</v>
      </c>
      <c r="T622" s="14" t="s">
        <v>900</v>
      </c>
      <c r="U622" s="14" t="s">
        <v>901</v>
      </c>
      <c r="V622" s="15"/>
      <c r="W622" s="15"/>
      <c r="X622" s="16">
        <v>1509</v>
      </c>
    </row>
    <row r="623" spans="1:24" ht="17.100000000000001" hidden="1" customHeight="1" x14ac:dyDescent="0.25">
      <c r="A623" s="14" t="s">
        <v>393</v>
      </c>
      <c r="B623" s="14" t="s">
        <v>394</v>
      </c>
      <c r="C623" s="14" t="s">
        <v>1312</v>
      </c>
      <c r="D623" s="14" t="s">
        <v>1313</v>
      </c>
      <c r="E623" s="14" t="s">
        <v>1314</v>
      </c>
      <c r="F623" s="14" t="s">
        <v>1244</v>
      </c>
      <c r="G623" s="14" t="s">
        <v>425</v>
      </c>
      <c r="H623" s="14" t="s">
        <v>426</v>
      </c>
      <c r="I623" s="14" t="s">
        <v>897</v>
      </c>
      <c r="J623" s="14" t="s">
        <v>891</v>
      </c>
      <c r="K623" s="14" t="s">
        <v>892</v>
      </c>
      <c r="L623" s="14" t="s">
        <v>893</v>
      </c>
      <c r="M623" s="14" t="s">
        <v>412</v>
      </c>
      <c r="N623" s="14" t="s">
        <v>75</v>
      </c>
      <c r="O623" s="14" t="s">
        <v>894</v>
      </c>
      <c r="P623" s="14" t="s">
        <v>895</v>
      </c>
      <c r="Q623" s="14" t="s">
        <v>896</v>
      </c>
      <c r="R623" s="14" t="s">
        <v>409</v>
      </c>
      <c r="S623" s="14" t="s">
        <v>410</v>
      </c>
      <c r="T623" s="14" t="s">
        <v>900</v>
      </c>
      <c r="U623" s="14" t="s">
        <v>901</v>
      </c>
      <c r="V623" s="15"/>
      <c r="W623" s="15"/>
      <c r="X623" s="16">
        <v>439</v>
      </c>
    </row>
    <row r="624" spans="1:24" ht="17.100000000000001" hidden="1" customHeight="1" x14ac:dyDescent="0.25">
      <c r="A624" s="14" t="s">
        <v>393</v>
      </c>
      <c r="B624" s="14" t="s">
        <v>394</v>
      </c>
      <c r="C624" s="14" t="s">
        <v>1312</v>
      </c>
      <c r="D624" s="14" t="s">
        <v>1313</v>
      </c>
      <c r="E624" s="14" t="s">
        <v>1314</v>
      </c>
      <c r="F624" s="14" t="s">
        <v>1244</v>
      </c>
      <c r="G624" s="14" t="s">
        <v>433</v>
      </c>
      <c r="H624" s="14" t="s">
        <v>434</v>
      </c>
      <c r="I624" s="14" t="s">
        <v>435</v>
      </c>
      <c r="J624" s="14" t="s">
        <v>436</v>
      </c>
      <c r="K624" s="14" t="s">
        <v>437</v>
      </c>
      <c r="L624" s="14" t="s">
        <v>438</v>
      </c>
      <c r="M624" s="14" t="s">
        <v>412</v>
      </c>
      <c r="N624" s="14" t="s">
        <v>150</v>
      </c>
      <c r="O624" s="14" t="s">
        <v>439</v>
      </c>
      <c r="P624" s="14" t="s">
        <v>440</v>
      </c>
      <c r="Q624" s="14" t="s">
        <v>441</v>
      </c>
      <c r="R624" s="14" t="s">
        <v>409</v>
      </c>
      <c r="S624" s="14" t="s">
        <v>410</v>
      </c>
      <c r="T624" s="14" t="s">
        <v>900</v>
      </c>
      <c r="U624" s="14" t="s">
        <v>901</v>
      </c>
      <c r="V624" s="15"/>
      <c r="W624" s="15"/>
      <c r="X624" s="16">
        <v>1008</v>
      </c>
    </row>
    <row r="625" spans="1:24" ht="17.100000000000001" hidden="1" customHeight="1" x14ac:dyDescent="0.25">
      <c r="A625" s="14" t="s">
        <v>393</v>
      </c>
      <c r="B625" s="14" t="s">
        <v>394</v>
      </c>
      <c r="C625" s="14" t="s">
        <v>1312</v>
      </c>
      <c r="D625" s="14" t="s">
        <v>1313</v>
      </c>
      <c r="E625" s="14" t="s">
        <v>1314</v>
      </c>
      <c r="F625" s="14" t="s">
        <v>1244</v>
      </c>
      <c r="G625" s="14" t="s">
        <v>433</v>
      </c>
      <c r="H625" s="14" t="s">
        <v>434</v>
      </c>
      <c r="I625" s="14" t="s">
        <v>614</v>
      </c>
      <c r="J625" s="14" t="s">
        <v>615</v>
      </c>
      <c r="K625" s="14" t="s">
        <v>616</v>
      </c>
      <c r="L625" s="14" t="s">
        <v>617</v>
      </c>
      <c r="M625" s="14" t="s">
        <v>412</v>
      </c>
      <c r="N625" s="14" t="s">
        <v>152</v>
      </c>
      <c r="O625" s="14" t="s">
        <v>618</v>
      </c>
      <c r="P625" s="14" t="s">
        <v>619</v>
      </c>
      <c r="Q625" s="14" t="s">
        <v>620</v>
      </c>
      <c r="R625" s="14" t="s">
        <v>409</v>
      </c>
      <c r="S625" s="14" t="s">
        <v>410</v>
      </c>
      <c r="T625" s="14" t="s">
        <v>900</v>
      </c>
      <c r="U625" s="14" t="s">
        <v>901</v>
      </c>
      <c r="V625" s="15"/>
      <c r="W625" s="15"/>
      <c r="X625" s="16">
        <v>1994</v>
      </c>
    </row>
    <row r="626" spans="1:24" ht="17.100000000000001" hidden="1" customHeight="1" x14ac:dyDescent="0.25">
      <c r="A626" s="14" t="s">
        <v>393</v>
      </c>
      <c r="B626" s="14" t="s">
        <v>394</v>
      </c>
      <c r="C626" s="14" t="s">
        <v>1033</v>
      </c>
      <c r="D626" s="14" t="s">
        <v>1034</v>
      </c>
      <c r="E626" s="14" t="s">
        <v>1315</v>
      </c>
      <c r="F626" s="14" t="s">
        <v>1316</v>
      </c>
      <c r="G626" s="14" t="s">
        <v>401</v>
      </c>
      <c r="H626" s="14" t="s">
        <v>402</v>
      </c>
      <c r="I626" s="14" t="s">
        <v>752</v>
      </c>
      <c r="J626" s="14" t="s">
        <v>19</v>
      </c>
      <c r="K626" s="14" t="s">
        <v>753</v>
      </c>
      <c r="L626" s="14" t="s">
        <v>754</v>
      </c>
      <c r="M626" s="14" t="s">
        <v>412</v>
      </c>
      <c r="N626" s="14" t="s">
        <v>10</v>
      </c>
      <c r="O626" s="14" t="s">
        <v>755</v>
      </c>
      <c r="P626" s="14" t="s">
        <v>756</v>
      </c>
      <c r="Q626" s="14" t="s">
        <v>757</v>
      </c>
      <c r="R626" s="14" t="s">
        <v>409</v>
      </c>
      <c r="S626" s="14" t="s">
        <v>410</v>
      </c>
      <c r="T626" s="14" t="s">
        <v>601</v>
      </c>
      <c r="U626" s="14" t="s">
        <v>602</v>
      </c>
      <c r="V626" s="15">
        <v>224</v>
      </c>
      <c r="W626" s="15"/>
      <c r="X626" s="16">
        <v>224</v>
      </c>
    </row>
    <row r="627" spans="1:24" ht="17.100000000000001" hidden="1" customHeight="1" x14ac:dyDescent="0.25">
      <c r="A627" s="14" t="s">
        <v>393</v>
      </c>
      <c r="B627" s="14" t="s">
        <v>394</v>
      </c>
      <c r="C627" s="14" t="s">
        <v>1033</v>
      </c>
      <c r="D627" s="14" t="s">
        <v>1034</v>
      </c>
      <c r="E627" s="14" t="s">
        <v>1315</v>
      </c>
      <c r="F627" s="14" t="s">
        <v>1316</v>
      </c>
      <c r="G627" s="14" t="s">
        <v>401</v>
      </c>
      <c r="H627" s="14" t="s">
        <v>402</v>
      </c>
      <c r="I627" s="14" t="s">
        <v>51</v>
      </c>
      <c r="J627" s="14" t="s">
        <v>413</v>
      </c>
      <c r="K627" s="14" t="s">
        <v>414</v>
      </c>
      <c r="L627" s="14" t="s">
        <v>415</v>
      </c>
      <c r="M627" s="14" t="s">
        <v>397</v>
      </c>
      <c r="N627" s="14" t="s">
        <v>416</v>
      </c>
      <c r="O627" s="14" t="s">
        <v>417</v>
      </c>
      <c r="P627" s="14" t="s">
        <v>77</v>
      </c>
      <c r="Q627" s="14" t="s">
        <v>418</v>
      </c>
      <c r="R627" s="14" t="s">
        <v>409</v>
      </c>
      <c r="S627" s="14" t="s">
        <v>410</v>
      </c>
      <c r="T627" s="14" t="s">
        <v>601</v>
      </c>
      <c r="U627" s="14" t="s">
        <v>602</v>
      </c>
      <c r="V627" s="15">
        <v>4740</v>
      </c>
      <c r="W627" s="15"/>
      <c r="X627" s="16">
        <v>4740</v>
      </c>
    </row>
    <row r="628" spans="1:24" ht="17.100000000000001" hidden="1" customHeight="1" x14ac:dyDescent="0.25">
      <c r="A628" s="14" t="s">
        <v>393</v>
      </c>
      <c r="B628" s="14" t="s">
        <v>394</v>
      </c>
      <c r="C628" s="14" t="s">
        <v>1033</v>
      </c>
      <c r="D628" s="14" t="s">
        <v>1034</v>
      </c>
      <c r="E628" s="14" t="s">
        <v>1315</v>
      </c>
      <c r="F628" s="14" t="s">
        <v>1316</v>
      </c>
      <c r="G628" s="14" t="s">
        <v>401</v>
      </c>
      <c r="H628" s="14" t="s">
        <v>402</v>
      </c>
      <c r="I628" s="14" t="s">
        <v>57</v>
      </c>
      <c r="J628" s="14" t="s">
        <v>808</v>
      </c>
      <c r="K628" s="14" t="s">
        <v>809</v>
      </c>
      <c r="L628" s="14" t="s">
        <v>810</v>
      </c>
      <c r="M628" s="14" t="s">
        <v>412</v>
      </c>
      <c r="N628" s="14" t="s">
        <v>80</v>
      </c>
      <c r="O628" s="14" t="s">
        <v>811</v>
      </c>
      <c r="P628" s="14" t="s">
        <v>812</v>
      </c>
      <c r="Q628" s="14" t="s">
        <v>813</v>
      </c>
      <c r="R628" s="14" t="s">
        <v>409</v>
      </c>
      <c r="S628" s="14" t="s">
        <v>410</v>
      </c>
      <c r="T628" s="14" t="s">
        <v>601</v>
      </c>
      <c r="U628" s="14" t="s">
        <v>602</v>
      </c>
      <c r="V628" s="15">
        <v>8</v>
      </c>
      <c r="W628" s="15"/>
      <c r="X628" s="16">
        <v>8</v>
      </c>
    </row>
    <row r="629" spans="1:24" ht="17.100000000000001" hidden="1" customHeight="1" x14ac:dyDescent="0.25">
      <c r="A629" s="14" t="s">
        <v>393</v>
      </c>
      <c r="B629" s="14" t="s">
        <v>394</v>
      </c>
      <c r="C629" s="14" t="s">
        <v>1033</v>
      </c>
      <c r="D629" s="14" t="s">
        <v>1034</v>
      </c>
      <c r="E629" s="14" t="s">
        <v>1315</v>
      </c>
      <c r="F629" s="14" t="s">
        <v>1316</v>
      </c>
      <c r="G629" s="14" t="s">
        <v>401</v>
      </c>
      <c r="H629" s="14" t="s">
        <v>402</v>
      </c>
      <c r="I629" s="14" t="s">
        <v>97</v>
      </c>
      <c r="J629" s="14" t="s">
        <v>497</v>
      </c>
      <c r="K629" s="14" t="s">
        <v>498</v>
      </c>
      <c r="L629" s="14" t="s">
        <v>499</v>
      </c>
      <c r="M629" s="14" t="s">
        <v>397</v>
      </c>
      <c r="N629" s="14" t="s">
        <v>97</v>
      </c>
      <c r="O629" s="14" t="s">
        <v>500</v>
      </c>
      <c r="P629" s="14" t="s">
        <v>501</v>
      </c>
      <c r="Q629" s="14" t="s">
        <v>502</v>
      </c>
      <c r="R629" s="14" t="s">
        <v>409</v>
      </c>
      <c r="S629" s="14" t="s">
        <v>410</v>
      </c>
      <c r="T629" s="14" t="s">
        <v>601</v>
      </c>
      <c r="U629" s="14" t="s">
        <v>602</v>
      </c>
      <c r="V629" s="15">
        <v>315</v>
      </c>
      <c r="W629" s="15"/>
      <c r="X629" s="16">
        <v>315</v>
      </c>
    </row>
    <row r="630" spans="1:24" ht="17.100000000000001" hidden="1" customHeight="1" x14ac:dyDescent="0.25">
      <c r="A630" s="14" t="s">
        <v>393</v>
      </c>
      <c r="B630" s="14" t="s">
        <v>394</v>
      </c>
      <c r="C630" s="14" t="s">
        <v>1033</v>
      </c>
      <c r="D630" s="14" t="s">
        <v>1034</v>
      </c>
      <c r="E630" s="14" t="s">
        <v>1315</v>
      </c>
      <c r="F630" s="14" t="s">
        <v>1316</v>
      </c>
      <c r="G630" s="14" t="s">
        <v>401</v>
      </c>
      <c r="H630" s="14" t="s">
        <v>402</v>
      </c>
      <c r="I630" s="14" t="s">
        <v>99</v>
      </c>
      <c r="J630" s="14" t="s">
        <v>787</v>
      </c>
      <c r="K630" s="14" t="s">
        <v>788</v>
      </c>
      <c r="L630" s="14" t="s">
        <v>789</v>
      </c>
      <c r="M630" s="14" t="s">
        <v>412</v>
      </c>
      <c r="N630" s="14" t="s">
        <v>99</v>
      </c>
      <c r="O630" s="14" t="s">
        <v>790</v>
      </c>
      <c r="P630" s="14" t="s">
        <v>791</v>
      </c>
      <c r="Q630" s="14" t="s">
        <v>792</v>
      </c>
      <c r="R630" s="14" t="s">
        <v>409</v>
      </c>
      <c r="S630" s="14" t="s">
        <v>410</v>
      </c>
      <c r="T630" s="14" t="s">
        <v>601</v>
      </c>
      <c r="U630" s="14" t="s">
        <v>602</v>
      </c>
      <c r="V630" s="15">
        <v>16</v>
      </c>
      <c r="W630" s="15"/>
      <c r="X630" s="16">
        <v>16</v>
      </c>
    </row>
    <row r="631" spans="1:24" ht="17.100000000000001" hidden="1" customHeight="1" x14ac:dyDescent="0.25">
      <c r="A631" s="14" t="s">
        <v>393</v>
      </c>
      <c r="B631" s="14" t="s">
        <v>394</v>
      </c>
      <c r="C631" s="14" t="s">
        <v>1033</v>
      </c>
      <c r="D631" s="14" t="s">
        <v>1034</v>
      </c>
      <c r="E631" s="14" t="s">
        <v>1315</v>
      </c>
      <c r="F631" s="14" t="s">
        <v>1316</v>
      </c>
      <c r="G631" s="14" t="s">
        <v>401</v>
      </c>
      <c r="H631" s="14" t="s">
        <v>402</v>
      </c>
      <c r="I631" s="14" t="s">
        <v>793</v>
      </c>
      <c r="J631" s="14" t="s">
        <v>794</v>
      </c>
      <c r="K631" s="14" t="s">
        <v>795</v>
      </c>
      <c r="L631" s="14" t="s">
        <v>796</v>
      </c>
      <c r="M631" s="14" t="s">
        <v>400</v>
      </c>
      <c r="N631" s="14" t="s">
        <v>100</v>
      </c>
      <c r="O631" s="14" t="s">
        <v>797</v>
      </c>
      <c r="P631" s="14" t="s">
        <v>798</v>
      </c>
      <c r="Q631" s="14" t="s">
        <v>799</v>
      </c>
      <c r="R631" s="14" t="s">
        <v>409</v>
      </c>
      <c r="S631" s="14" t="s">
        <v>410</v>
      </c>
      <c r="T631" s="14" t="s">
        <v>601</v>
      </c>
      <c r="U631" s="14" t="s">
        <v>602</v>
      </c>
      <c r="V631" s="15">
        <v>48</v>
      </c>
      <c r="W631" s="15"/>
      <c r="X631" s="16">
        <v>48</v>
      </c>
    </row>
    <row r="632" spans="1:24" ht="17.100000000000001" hidden="1" customHeight="1" x14ac:dyDescent="0.25">
      <c r="A632" s="14" t="s">
        <v>393</v>
      </c>
      <c r="B632" s="14" t="s">
        <v>394</v>
      </c>
      <c r="C632" s="14" t="s">
        <v>1033</v>
      </c>
      <c r="D632" s="14" t="s">
        <v>1034</v>
      </c>
      <c r="E632" s="14" t="s">
        <v>1315</v>
      </c>
      <c r="F632" s="14" t="s">
        <v>1316</v>
      </c>
      <c r="G632" s="14" t="s">
        <v>401</v>
      </c>
      <c r="H632" s="14" t="s">
        <v>402</v>
      </c>
      <c r="I632" s="14" t="s">
        <v>133</v>
      </c>
      <c r="J632" s="14" t="s">
        <v>509</v>
      </c>
      <c r="K632" s="14" t="s">
        <v>510</v>
      </c>
      <c r="L632" s="14" t="s">
        <v>511</v>
      </c>
      <c r="M632" s="14" t="s">
        <v>397</v>
      </c>
      <c r="N632" s="14" t="s">
        <v>104</v>
      </c>
      <c r="O632" s="14" t="s">
        <v>512</v>
      </c>
      <c r="P632" s="14" t="s">
        <v>101</v>
      </c>
      <c r="Q632" s="14" t="s">
        <v>513</v>
      </c>
      <c r="R632" s="14" t="s">
        <v>409</v>
      </c>
      <c r="S632" s="14" t="s">
        <v>410</v>
      </c>
      <c r="T632" s="14" t="s">
        <v>601</v>
      </c>
      <c r="U632" s="14" t="s">
        <v>602</v>
      </c>
      <c r="V632" s="15">
        <v>2</v>
      </c>
      <c r="W632" s="15"/>
      <c r="X632" s="16">
        <v>2</v>
      </c>
    </row>
    <row r="633" spans="1:24" ht="17.100000000000001" hidden="1" customHeight="1" x14ac:dyDescent="0.25">
      <c r="A633" s="14" t="s">
        <v>393</v>
      </c>
      <c r="B633" s="14" t="s">
        <v>394</v>
      </c>
      <c r="C633" s="14" t="s">
        <v>1033</v>
      </c>
      <c r="D633" s="14" t="s">
        <v>1034</v>
      </c>
      <c r="E633" s="14" t="s">
        <v>1315</v>
      </c>
      <c r="F633" s="14" t="s">
        <v>1316</v>
      </c>
      <c r="G633" s="14" t="s">
        <v>401</v>
      </c>
      <c r="H633" s="14" t="s">
        <v>402</v>
      </c>
      <c r="I633" s="14" t="s">
        <v>102</v>
      </c>
      <c r="J633" s="14" t="s">
        <v>514</v>
      </c>
      <c r="K633" s="14" t="s">
        <v>515</v>
      </c>
      <c r="L633" s="14" t="s">
        <v>516</v>
      </c>
      <c r="M633" s="14" t="s">
        <v>397</v>
      </c>
      <c r="N633" s="14" t="s">
        <v>102</v>
      </c>
      <c r="O633" s="14" t="s">
        <v>517</v>
      </c>
      <c r="P633" s="14" t="s">
        <v>518</v>
      </c>
      <c r="Q633" s="14" t="s">
        <v>519</v>
      </c>
      <c r="R633" s="14" t="s">
        <v>409</v>
      </c>
      <c r="S633" s="14" t="s">
        <v>410</v>
      </c>
      <c r="T633" s="14" t="s">
        <v>601</v>
      </c>
      <c r="U633" s="14" t="s">
        <v>602</v>
      </c>
      <c r="V633" s="15">
        <v>56</v>
      </c>
      <c r="W633" s="15"/>
      <c r="X633" s="16">
        <v>56</v>
      </c>
    </row>
    <row r="634" spans="1:24" ht="17.100000000000001" hidden="1" customHeight="1" x14ac:dyDescent="0.25">
      <c r="A634" s="14" t="s">
        <v>393</v>
      </c>
      <c r="B634" s="14" t="s">
        <v>394</v>
      </c>
      <c r="C634" s="14" t="s">
        <v>1033</v>
      </c>
      <c r="D634" s="14" t="s">
        <v>1034</v>
      </c>
      <c r="E634" s="14" t="s">
        <v>1315</v>
      </c>
      <c r="F634" s="14" t="s">
        <v>1316</v>
      </c>
      <c r="G634" s="14" t="s">
        <v>401</v>
      </c>
      <c r="H634" s="14" t="s">
        <v>402</v>
      </c>
      <c r="I634" s="14" t="s">
        <v>520</v>
      </c>
      <c r="J634" s="14" t="s">
        <v>514</v>
      </c>
      <c r="K634" s="14" t="s">
        <v>515</v>
      </c>
      <c r="L634" s="14" t="s">
        <v>516</v>
      </c>
      <c r="M634" s="14" t="s">
        <v>400</v>
      </c>
      <c r="N634" s="14" t="s">
        <v>102</v>
      </c>
      <c r="O634" s="14" t="s">
        <v>517</v>
      </c>
      <c r="P634" s="14" t="s">
        <v>518</v>
      </c>
      <c r="Q634" s="14" t="s">
        <v>519</v>
      </c>
      <c r="R634" s="14" t="s">
        <v>409</v>
      </c>
      <c r="S634" s="14" t="s">
        <v>410</v>
      </c>
      <c r="T634" s="14" t="s">
        <v>601</v>
      </c>
      <c r="U634" s="14" t="s">
        <v>602</v>
      </c>
      <c r="V634" s="15">
        <v>280</v>
      </c>
      <c r="W634" s="15"/>
      <c r="X634" s="16">
        <v>280</v>
      </c>
    </row>
    <row r="635" spans="1:24" ht="17.100000000000001" hidden="1" customHeight="1" x14ac:dyDescent="0.25">
      <c r="A635" s="14" t="s">
        <v>393</v>
      </c>
      <c r="B635" s="14" t="s">
        <v>394</v>
      </c>
      <c r="C635" s="14" t="s">
        <v>1033</v>
      </c>
      <c r="D635" s="14" t="s">
        <v>1034</v>
      </c>
      <c r="E635" s="14" t="s">
        <v>1315</v>
      </c>
      <c r="F635" s="14" t="s">
        <v>1316</v>
      </c>
      <c r="G635" s="14" t="s">
        <v>401</v>
      </c>
      <c r="H635" s="14" t="s">
        <v>402</v>
      </c>
      <c r="I635" s="14" t="s">
        <v>108</v>
      </c>
      <c r="J635" s="14" t="s">
        <v>527</v>
      </c>
      <c r="K635" s="14" t="s">
        <v>528</v>
      </c>
      <c r="L635" s="14" t="s">
        <v>529</v>
      </c>
      <c r="M635" s="14" t="s">
        <v>397</v>
      </c>
      <c r="N635" s="14" t="s">
        <v>108</v>
      </c>
      <c r="O635" s="14" t="s">
        <v>530</v>
      </c>
      <c r="P635" s="14" t="s">
        <v>531</v>
      </c>
      <c r="Q635" s="14" t="s">
        <v>532</v>
      </c>
      <c r="R635" s="14" t="s">
        <v>409</v>
      </c>
      <c r="S635" s="14" t="s">
        <v>410</v>
      </c>
      <c r="T635" s="14" t="s">
        <v>601</v>
      </c>
      <c r="U635" s="14" t="s">
        <v>602</v>
      </c>
      <c r="V635" s="15">
        <v>486</v>
      </c>
      <c r="W635" s="15"/>
      <c r="X635" s="16">
        <v>486</v>
      </c>
    </row>
    <row r="636" spans="1:24" ht="17.100000000000001" hidden="1" customHeight="1" x14ac:dyDescent="0.25">
      <c r="A636" s="14" t="s">
        <v>393</v>
      </c>
      <c r="B636" s="14" t="s">
        <v>394</v>
      </c>
      <c r="C636" s="14" t="s">
        <v>1033</v>
      </c>
      <c r="D636" s="14" t="s">
        <v>1034</v>
      </c>
      <c r="E636" s="14" t="s">
        <v>1315</v>
      </c>
      <c r="F636" s="14" t="s">
        <v>1316</v>
      </c>
      <c r="G636" s="14" t="s">
        <v>401</v>
      </c>
      <c r="H636" s="14" t="s">
        <v>402</v>
      </c>
      <c r="I636" s="14" t="s">
        <v>105</v>
      </c>
      <c r="J636" s="14" t="s">
        <v>419</v>
      </c>
      <c r="K636" s="14" t="s">
        <v>420</v>
      </c>
      <c r="L636" s="14" t="s">
        <v>421</v>
      </c>
      <c r="M636" s="14" t="s">
        <v>397</v>
      </c>
      <c r="N636" s="14" t="s">
        <v>105</v>
      </c>
      <c r="O636" s="14" t="s">
        <v>422</v>
      </c>
      <c r="P636" s="14" t="s">
        <v>423</v>
      </c>
      <c r="Q636" s="14" t="s">
        <v>424</v>
      </c>
      <c r="R636" s="14" t="s">
        <v>409</v>
      </c>
      <c r="S636" s="14" t="s">
        <v>410</v>
      </c>
      <c r="T636" s="14" t="s">
        <v>601</v>
      </c>
      <c r="U636" s="14" t="s">
        <v>602</v>
      </c>
      <c r="V636" s="15">
        <v>576</v>
      </c>
      <c r="W636" s="15"/>
      <c r="X636" s="16">
        <v>576</v>
      </c>
    </row>
    <row r="637" spans="1:24" ht="17.100000000000001" hidden="1" customHeight="1" x14ac:dyDescent="0.25">
      <c r="A637" s="14" t="s">
        <v>393</v>
      </c>
      <c r="B637" s="14" t="s">
        <v>394</v>
      </c>
      <c r="C637" s="14" t="s">
        <v>1033</v>
      </c>
      <c r="D637" s="14" t="s">
        <v>1034</v>
      </c>
      <c r="E637" s="14" t="s">
        <v>1315</v>
      </c>
      <c r="F637" s="14" t="s">
        <v>1316</v>
      </c>
      <c r="G637" s="14" t="s">
        <v>401</v>
      </c>
      <c r="H637" s="14" t="s">
        <v>402</v>
      </c>
      <c r="I637" s="14" t="s">
        <v>128</v>
      </c>
      <c r="J637" s="14" t="s">
        <v>987</v>
      </c>
      <c r="K637" s="14" t="s">
        <v>988</v>
      </c>
      <c r="L637" s="14" t="s">
        <v>989</v>
      </c>
      <c r="M637" s="14" t="s">
        <v>397</v>
      </c>
      <c r="N637" s="14" t="s">
        <v>128</v>
      </c>
      <c r="O637" s="14" t="s">
        <v>990</v>
      </c>
      <c r="P637" s="14" t="s">
        <v>991</v>
      </c>
      <c r="Q637" s="14" t="s">
        <v>992</v>
      </c>
      <c r="R637" s="14" t="s">
        <v>409</v>
      </c>
      <c r="S637" s="14" t="s">
        <v>410</v>
      </c>
      <c r="T637" s="14" t="s">
        <v>601</v>
      </c>
      <c r="U637" s="14" t="s">
        <v>602</v>
      </c>
      <c r="V637" s="15">
        <v>864</v>
      </c>
      <c r="W637" s="15"/>
      <c r="X637" s="16">
        <v>864</v>
      </c>
    </row>
    <row r="638" spans="1:24" ht="17.100000000000001" hidden="1" customHeight="1" x14ac:dyDescent="0.25">
      <c r="A638" s="14" t="s">
        <v>393</v>
      </c>
      <c r="B638" s="14" t="s">
        <v>394</v>
      </c>
      <c r="C638" s="14" t="s">
        <v>1033</v>
      </c>
      <c r="D638" s="14" t="s">
        <v>1034</v>
      </c>
      <c r="E638" s="14" t="s">
        <v>1315</v>
      </c>
      <c r="F638" s="14" t="s">
        <v>1316</v>
      </c>
      <c r="G638" s="14" t="s">
        <v>401</v>
      </c>
      <c r="H638" s="14" t="s">
        <v>402</v>
      </c>
      <c r="I638" s="14" t="s">
        <v>114</v>
      </c>
      <c r="J638" s="14" t="s">
        <v>642</v>
      </c>
      <c r="K638" s="14" t="s">
        <v>643</v>
      </c>
      <c r="L638" s="14" t="s">
        <v>644</v>
      </c>
      <c r="M638" s="14" t="s">
        <v>397</v>
      </c>
      <c r="N638" s="14" t="s">
        <v>114</v>
      </c>
      <c r="O638" s="14" t="s">
        <v>645</v>
      </c>
      <c r="P638" s="14" t="s">
        <v>646</v>
      </c>
      <c r="Q638" s="14" t="s">
        <v>647</v>
      </c>
      <c r="R638" s="14" t="s">
        <v>409</v>
      </c>
      <c r="S638" s="14" t="s">
        <v>410</v>
      </c>
      <c r="T638" s="14" t="s">
        <v>601</v>
      </c>
      <c r="U638" s="14" t="s">
        <v>602</v>
      </c>
      <c r="V638" s="15">
        <v>672</v>
      </c>
      <c r="W638" s="15"/>
      <c r="X638" s="16">
        <v>672</v>
      </c>
    </row>
    <row r="639" spans="1:24" ht="17.100000000000001" hidden="1" customHeight="1" x14ac:dyDescent="0.25">
      <c r="A639" s="14" t="s">
        <v>393</v>
      </c>
      <c r="B639" s="14" t="s">
        <v>394</v>
      </c>
      <c r="C639" s="14" t="s">
        <v>1033</v>
      </c>
      <c r="D639" s="14" t="s">
        <v>1034</v>
      </c>
      <c r="E639" s="14" t="s">
        <v>1315</v>
      </c>
      <c r="F639" s="14" t="s">
        <v>1316</v>
      </c>
      <c r="G639" s="14" t="s">
        <v>401</v>
      </c>
      <c r="H639" s="14" t="s">
        <v>402</v>
      </c>
      <c r="I639" s="14" t="s">
        <v>111</v>
      </c>
      <c r="J639" s="14" t="s">
        <v>547</v>
      </c>
      <c r="K639" s="14" t="s">
        <v>548</v>
      </c>
      <c r="L639" s="14" t="s">
        <v>549</v>
      </c>
      <c r="M639" s="14" t="s">
        <v>397</v>
      </c>
      <c r="N639" s="14" t="s">
        <v>111</v>
      </c>
      <c r="O639" s="14" t="s">
        <v>550</v>
      </c>
      <c r="P639" s="14" t="s">
        <v>551</v>
      </c>
      <c r="Q639" s="14" t="s">
        <v>552</v>
      </c>
      <c r="R639" s="14" t="s">
        <v>409</v>
      </c>
      <c r="S639" s="14" t="s">
        <v>410</v>
      </c>
      <c r="T639" s="14" t="s">
        <v>601</v>
      </c>
      <c r="U639" s="14" t="s">
        <v>602</v>
      </c>
      <c r="V639" s="15">
        <v>720</v>
      </c>
      <c r="W639" s="15"/>
      <c r="X639" s="16">
        <v>720</v>
      </c>
    </row>
    <row r="640" spans="1:24" ht="17.100000000000001" hidden="1" customHeight="1" x14ac:dyDescent="0.25">
      <c r="A640" s="14" t="s">
        <v>393</v>
      </c>
      <c r="B640" s="14" t="s">
        <v>394</v>
      </c>
      <c r="C640" s="14" t="s">
        <v>1033</v>
      </c>
      <c r="D640" s="14" t="s">
        <v>1034</v>
      </c>
      <c r="E640" s="14" t="s">
        <v>1315</v>
      </c>
      <c r="F640" s="14" t="s">
        <v>1316</v>
      </c>
      <c r="G640" s="14" t="s">
        <v>425</v>
      </c>
      <c r="H640" s="14" t="s">
        <v>426</v>
      </c>
      <c r="I640" s="14" t="s">
        <v>744</v>
      </c>
      <c r="J640" s="14" t="s">
        <v>20</v>
      </c>
      <c r="K640" s="14" t="s">
        <v>745</v>
      </c>
      <c r="L640" s="14" t="s">
        <v>746</v>
      </c>
      <c r="M640" s="14" t="s">
        <v>412</v>
      </c>
      <c r="N640" s="14" t="s">
        <v>9</v>
      </c>
      <c r="O640" s="14" t="s">
        <v>747</v>
      </c>
      <c r="P640" s="14" t="s">
        <v>748</v>
      </c>
      <c r="Q640" s="14" t="s">
        <v>749</v>
      </c>
      <c r="R640" s="14" t="s">
        <v>409</v>
      </c>
      <c r="S640" s="14" t="s">
        <v>410</v>
      </c>
      <c r="T640" s="14" t="s">
        <v>601</v>
      </c>
      <c r="U640" s="14" t="s">
        <v>602</v>
      </c>
      <c r="V640" s="15">
        <v>616</v>
      </c>
      <c r="W640" s="15"/>
      <c r="X640" s="16">
        <v>616</v>
      </c>
    </row>
    <row r="641" spans="1:24" ht="17.100000000000001" hidden="1" customHeight="1" x14ac:dyDescent="0.25">
      <c r="A641" s="14" t="s">
        <v>393</v>
      </c>
      <c r="B641" s="14" t="s">
        <v>394</v>
      </c>
      <c r="C641" s="14" t="s">
        <v>1033</v>
      </c>
      <c r="D641" s="14" t="s">
        <v>1034</v>
      </c>
      <c r="E641" s="14" t="s">
        <v>1315</v>
      </c>
      <c r="F641" s="14" t="s">
        <v>1316</v>
      </c>
      <c r="G641" s="14" t="s">
        <v>425</v>
      </c>
      <c r="H641" s="14" t="s">
        <v>426</v>
      </c>
      <c r="I641" s="14" t="s">
        <v>33</v>
      </c>
      <c r="J641" s="14" t="s">
        <v>871</v>
      </c>
      <c r="K641" s="14" t="s">
        <v>872</v>
      </c>
      <c r="L641" s="14" t="s">
        <v>873</v>
      </c>
      <c r="M641" s="14" t="s">
        <v>412</v>
      </c>
      <c r="N641" s="14" t="s">
        <v>64</v>
      </c>
      <c r="O641" s="14" t="s">
        <v>874</v>
      </c>
      <c r="P641" s="14" t="s">
        <v>875</v>
      </c>
      <c r="Q641" s="14" t="s">
        <v>876</v>
      </c>
      <c r="R641" s="14" t="s">
        <v>409</v>
      </c>
      <c r="S641" s="14" t="s">
        <v>410</v>
      </c>
      <c r="T641" s="14" t="s">
        <v>601</v>
      </c>
      <c r="U641" s="14" t="s">
        <v>602</v>
      </c>
      <c r="V641" s="15">
        <v>56</v>
      </c>
      <c r="W641" s="15"/>
      <c r="X641" s="16">
        <v>56</v>
      </c>
    </row>
    <row r="642" spans="1:24" ht="17.100000000000001" hidden="1" customHeight="1" x14ac:dyDescent="0.25">
      <c r="A642" s="14" t="s">
        <v>393</v>
      </c>
      <c r="B642" s="14" t="s">
        <v>394</v>
      </c>
      <c r="C642" s="14" t="s">
        <v>1033</v>
      </c>
      <c r="D642" s="14" t="s">
        <v>1034</v>
      </c>
      <c r="E642" s="14" t="s">
        <v>1315</v>
      </c>
      <c r="F642" s="14" t="s">
        <v>1316</v>
      </c>
      <c r="G642" s="14" t="s">
        <v>425</v>
      </c>
      <c r="H642" s="14" t="s">
        <v>426</v>
      </c>
      <c r="I642" s="14" t="s">
        <v>45</v>
      </c>
      <c r="J642" s="14" t="s">
        <v>566</v>
      </c>
      <c r="K642" s="14" t="s">
        <v>567</v>
      </c>
      <c r="L642" s="14" t="s">
        <v>568</v>
      </c>
      <c r="M642" s="14" t="s">
        <v>412</v>
      </c>
      <c r="N642" s="14" t="s">
        <v>73</v>
      </c>
      <c r="O642" s="14" t="s">
        <v>569</v>
      </c>
      <c r="P642" s="14" t="s">
        <v>570</v>
      </c>
      <c r="Q642" s="14" t="s">
        <v>571</v>
      </c>
      <c r="R642" s="14" t="s">
        <v>409</v>
      </c>
      <c r="S642" s="14" t="s">
        <v>410</v>
      </c>
      <c r="T642" s="14" t="s">
        <v>601</v>
      </c>
      <c r="U642" s="14" t="s">
        <v>602</v>
      </c>
      <c r="V642" s="15">
        <v>1288</v>
      </c>
      <c r="W642" s="15"/>
      <c r="X642" s="16">
        <v>1288</v>
      </c>
    </row>
    <row r="643" spans="1:24" ht="17.100000000000001" hidden="1" customHeight="1" x14ac:dyDescent="0.25">
      <c r="A643" s="14" t="s">
        <v>393</v>
      </c>
      <c r="B643" s="14" t="s">
        <v>394</v>
      </c>
      <c r="C643" s="14" t="s">
        <v>1033</v>
      </c>
      <c r="D643" s="14" t="s">
        <v>1034</v>
      </c>
      <c r="E643" s="14" t="s">
        <v>1315</v>
      </c>
      <c r="F643" s="14" t="s">
        <v>1316</v>
      </c>
      <c r="G643" s="14" t="s">
        <v>425</v>
      </c>
      <c r="H643" s="14" t="s">
        <v>426</v>
      </c>
      <c r="I643" s="14" t="s">
        <v>578</v>
      </c>
      <c r="J643" s="14" t="s">
        <v>579</v>
      </c>
      <c r="K643" s="14" t="s">
        <v>580</v>
      </c>
      <c r="L643" s="14" t="s">
        <v>581</v>
      </c>
      <c r="M643" s="14" t="s">
        <v>412</v>
      </c>
      <c r="N643" s="14" t="s">
        <v>79</v>
      </c>
      <c r="O643" s="14" t="s">
        <v>582</v>
      </c>
      <c r="P643" s="14" t="s">
        <v>583</v>
      </c>
      <c r="Q643" s="14" t="s">
        <v>584</v>
      </c>
      <c r="R643" s="14" t="s">
        <v>409</v>
      </c>
      <c r="S643" s="14" t="s">
        <v>410</v>
      </c>
      <c r="T643" s="14" t="s">
        <v>601</v>
      </c>
      <c r="U643" s="14" t="s">
        <v>602</v>
      </c>
      <c r="V643" s="15">
        <v>616</v>
      </c>
      <c r="W643" s="15"/>
      <c r="X643" s="16">
        <v>616</v>
      </c>
    </row>
    <row r="644" spans="1:24" ht="17.100000000000001" hidden="1" customHeight="1" x14ac:dyDescent="0.25">
      <c r="A644" s="14" t="s">
        <v>393</v>
      </c>
      <c r="B644" s="14" t="s">
        <v>394</v>
      </c>
      <c r="C644" s="14" t="s">
        <v>1033</v>
      </c>
      <c r="D644" s="14" t="s">
        <v>1034</v>
      </c>
      <c r="E644" s="14" t="s">
        <v>1315</v>
      </c>
      <c r="F644" s="14" t="s">
        <v>1316</v>
      </c>
      <c r="G644" s="14" t="s">
        <v>425</v>
      </c>
      <c r="H644" s="14" t="s">
        <v>426</v>
      </c>
      <c r="I644" s="14" t="s">
        <v>55</v>
      </c>
      <c r="J644" s="14" t="s">
        <v>579</v>
      </c>
      <c r="K644" s="14" t="s">
        <v>580</v>
      </c>
      <c r="L644" s="14" t="s">
        <v>581</v>
      </c>
      <c r="M644" s="14" t="s">
        <v>412</v>
      </c>
      <c r="N644" s="14" t="s">
        <v>79</v>
      </c>
      <c r="O644" s="14" t="s">
        <v>582</v>
      </c>
      <c r="P644" s="14" t="s">
        <v>583</v>
      </c>
      <c r="Q644" s="14" t="s">
        <v>584</v>
      </c>
      <c r="R644" s="14" t="s">
        <v>409</v>
      </c>
      <c r="S644" s="14" t="s">
        <v>410</v>
      </c>
      <c r="T644" s="14" t="s">
        <v>601</v>
      </c>
      <c r="U644" s="14" t="s">
        <v>602</v>
      </c>
      <c r="V644" s="15">
        <v>112</v>
      </c>
      <c r="W644" s="15"/>
      <c r="X644" s="16">
        <v>112</v>
      </c>
    </row>
    <row r="645" spans="1:24" ht="17.100000000000001" hidden="1" customHeight="1" x14ac:dyDescent="0.25">
      <c r="A645" s="14" t="s">
        <v>393</v>
      </c>
      <c r="B645" s="14" t="s">
        <v>394</v>
      </c>
      <c r="C645" s="14" t="s">
        <v>1033</v>
      </c>
      <c r="D645" s="14" t="s">
        <v>1034</v>
      </c>
      <c r="E645" s="14" t="s">
        <v>1315</v>
      </c>
      <c r="F645" s="14" t="s">
        <v>1316</v>
      </c>
      <c r="G645" s="14" t="s">
        <v>433</v>
      </c>
      <c r="H645" s="14" t="s">
        <v>434</v>
      </c>
      <c r="I645" s="14" t="s">
        <v>435</v>
      </c>
      <c r="J645" s="14" t="s">
        <v>436</v>
      </c>
      <c r="K645" s="14" t="s">
        <v>437</v>
      </c>
      <c r="L645" s="14" t="s">
        <v>438</v>
      </c>
      <c r="M645" s="14" t="s">
        <v>412</v>
      </c>
      <c r="N645" s="14" t="s">
        <v>150</v>
      </c>
      <c r="O645" s="14" t="s">
        <v>439</v>
      </c>
      <c r="P645" s="14" t="s">
        <v>440</v>
      </c>
      <c r="Q645" s="14" t="s">
        <v>441</v>
      </c>
      <c r="R645" s="14" t="s">
        <v>409</v>
      </c>
      <c r="S645" s="14" t="s">
        <v>410</v>
      </c>
      <c r="T645" s="14" t="s">
        <v>601</v>
      </c>
      <c r="U645" s="14" t="s">
        <v>602</v>
      </c>
      <c r="V645" s="15">
        <v>2072</v>
      </c>
      <c r="W645" s="15">
        <v>168</v>
      </c>
      <c r="X645" s="16">
        <v>2072</v>
      </c>
    </row>
    <row r="646" spans="1:24" ht="17.100000000000001" hidden="1" customHeight="1" x14ac:dyDescent="0.25">
      <c r="A646" s="14" t="s">
        <v>393</v>
      </c>
      <c r="B646" s="14" t="s">
        <v>394</v>
      </c>
      <c r="C646" s="14" t="s">
        <v>1035</v>
      </c>
      <c r="D646" s="14" t="s">
        <v>1036</v>
      </c>
      <c r="E646" s="14" t="s">
        <v>1317</v>
      </c>
      <c r="F646" s="14" t="s">
        <v>1214</v>
      </c>
      <c r="G646" s="14" t="s">
        <v>401</v>
      </c>
      <c r="H646" s="14" t="s">
        <v>402</v>
      </c>
      <c r="I646" s="14" t="s">
        <v>53</v>
      </c>
      <c r="J646" s="14" t="s">
        <v>493</v>
      </c>
      <c r="K646" s="14" t="s">
        <v>494</v>
      </c>
      <c r="L646" s="14" t="s">
        <v>415</v>
      </c>
      <c r="M646" s="14" t="s">
        <v>397</v>
      </c>
      <c r="N646" s="14" t="s">
        <v>416</v>
      </c>
      <c r="O646" s="14" t="s">
        <v>417</v>
      </c>
      <c r="P646" s="14" t="s">
        <v>495</v>
      </c>
      <c r="Q646" s="14" t="s">
        <v>496</v>
      </c>
      <c r="R646" s="14" t="s">
        <v>409</v>
      </c>
      <c r="S646" s="14" t="s">
        <v>410</v>
      </c>
      <c r="T646" s="14" t="s">
        <v>650</v>
      </c>
      <c r="U646" s="14" t="s">
        <v>651</v>
      </c>
      <c r="V646" s="15">
        <v>9184</v>
      </c>
      <c r="W646" s="15"/>
      <c r="X646" s="16">
        <v>9184</v>
      </c>
    </row>
    <row r="647" spans="1:24" ht="17.100000000000001" hidden="1" customHeight="1" x14ac:dyDescent="0.25">
      <c r="A647" s="14" t="s">
        <v>393</v>
      </c>
      <c r="B647" s="14" t="s">
        <v>394</v>
      </c>
      <c r="C647" s="14" t="s">
        <v>1035</v>
      </c>
      <c r="D647" s="14" t="s">
        <v>1036</v>
      </c>
      <c r="E647" s="14" t="s">
        <v>1317</v>
      </c>
      <c r="F647" s="14" t="s">
        <v>1214</v>
      </c>
      <c r="G647" s="14" t="s">
        <v>401</v>
      </c>
      <c r="H647" s="14" t="s">
        <v>402</v>
      </c>
      <c r="I647" s="14" t="s">
        <v>97</v>
      </c>
      <c r="J647" s="14" t="s">
        <v>497</v>
      </c>
      <c r="K647" s="14" t="s">
        <v>498</v>
      </c>
      <c r="L647" s="14" t="s">
        <v>499</v>
      </c>
      <c r="M647" s="14" t="s">
        <v>397</v>
      </c>
      <c r="N647" s="14" t="s">
        <v>97</v>
      </c>
      <c r="O647" s="14" t="s">
        <v>500</v>
      </c>
      <c r="P647" s="14" t="s">
        <v>501</v>
      </c>
      <c r="Q647" s="14" t="s">
        <v>502</v>
      </c>
      <c r="R647" s="14" t="s">
        <v>409</v>
      </c>
      <c r="S647" s="14" t="s">
        <v>410</v>
      </c>
      <c r="T647" s="14" t="s">
        <v>650</v>
      </c>
      <c r="U647" s="14" t="s">
        <v>651</v>
      </c>
      <c r="V647" s="15">
        <v>648</v>
      </c>
      <c r="W647" s="15"/>
      <c r="X647" s="16">
        <v>648</v>
      </c>
    </row>
    <row r="648" spans="1:24" ht="17.100000000000001" hidden="1" customHeight="1" x14ac:dyDescent="0.25">
      <c r="A648" s="14" t="s">
        <v>393</v>
      </c>
      <c r="B648" s="14" t="s">
        <v>394</v>
      </c>
      <c r="C648" s="14" t="s">
        <v>1035</v>
      </c>
      <c r="D648" s="14" t="s">
        <v>1036</v>
      </c>
      <c r="E648" s="14" t="s">
        <v>1317</v>
      </c>
      <c r="F648" s="14" t="s">
        <v>1214</v>
      </c>
      <c r="G648" s="14" t="s">
        <v>401</v>
      </c>
      <c r="H648" s="14" t="s">
        <v>402</v>
      </c>
      <c r="I648" s="14" t="s">
        <v>135</v>
      </c>
      <c r="J648" s="14" t="s">
        <v>638</v>
      </c>
      <c r="K648" s="14" t="s">
        <v>639</v>
      </c>
      <c r="L648" s="14" t="s">
        <v>511</v>
      </c>
      <c r="M648" s="14" t="s">
        <v>397</v>
      </c>
      <c r="N648" s="14" t="s">
        <v>104</v>
      </c>
      <c r="O648" s="14" t="s">
        <v>512</v>
      </c>
      <c r="P648" s="14" t="s">
        <v>640</v>
      </c>
      <c r="Q648" s="14" t="s">
        <v>641</v>
      </c>
      <c r="R648" s="14" t="s">
        <v>409</v>
      </c>
      <c r="S648" s="14" t="s">
        <v>410</v>
      </c>
      <c r="T648" s="14" t="s">
        <v>650</v>
      </c>
      <c r="U648" s="14" t="s">
        <v>651</v>
      </c>
      <c r="V648" s="15">
        <v>3080</v>
      </c>
      <c r="W648" s="15"/>
      <c r="X648" s="16">
        <v>3080</v>
      </c>
    </row>
    <row r="649" spans="1:24" ht="17.100000000000001" hidden="1" customHeight="1" x14ac:dyDescent="0.25">
      <c r="A649" s="14" t="s">
        <v>393</v>
      </c>
      <c r="B649" s="14" t="s">
        <v>394</v>
      </c>
      <c r="C649" s="14" t="s">
        <v>1035</v>
      </c>
      <c r="D649" s="14" t="s">
        <v>1036</v>
      </c>
      <c r="E649" s="14" t="s">
        <v>1317</v>
      </c>
      <c r="F649" s="14" t="s">
        <v>1214</v>
      </c>
      <c r="G649" s="14" t="s">
        <v>401</v>
      </c>
      <c r="H649" s="14" t="s">
        <v>402</v>
      </c>
      <c r="I649" s="14" t="s">
        <v>102</v>
      </c>
      <c r="J649" s="14" t="s">
        <v>514</v>
      </c>
      <c r="K649" s="14" t="s">
        <v>515</v>
      </c>
      <c r="L649" s="14" t="s">
        <v>516</v>
      </c>
      <c r="M649" s="14" t="s">
        <v>397</v>
      </c>
      <c r="N649" s="14" t="s">
        <v>102</v>
      </c>
      <c r="O649" s="14" t="s">
        <v>517</v>
      </c>
      <c r="P649" s="14" t="s">
        <v>518</v>
      </c>
      <c r="Q649" s="14" t="s">
        <v>519</v>
      </c>
      <c r="R649" s="14" t="s">
        <v>409</v>
      </c>
      <c r="S649" s="14" t="s">
        <v>410</v>
      </c>
      <c r="T649" s="14" t="s">
        <v>650</v>
      </c>
      <c r="U649" s="14" t="s">
        <v>651</v>
      </c>
      <c r="V649" s="15">
        <v>224</v>
      </c>
      <c r="W649" s="15"/>
      <c r="X649" s="16">
        <v>224</v>
      </c>
    </row>
    <row r="650" spans="1:24" ht="17.100000000000001" hidden="1" customHeight="1" x14ac:dyDescent="0.25">
      <c r="A650" s="14" t="s">
        <v>393</v>
      </c>
      <c r="B650" s="14" t="s">
        <v>394</v>
      </c>
      <c r="C650" s="14" t="s">
        <v>1035</v>
      </c>
      <c r="D650" s="14" t="s">
        <v>1036</v>
      </c>
      <c r="E650" s="14" t="s">
        <v>1317</v>
      </c>
      <c r="F650" s="14" t="s">
        <v>1214</v>
      </c>
      <c r="G650" s="14" t="s">
        <v>401</v>
      </c>
      <c r="H650" s="14" t="s">
        <v>402</v>
      </c>
      <c r="I650" s="14" t="s">
        <v>520</v>
      </c>
      <c r="J650" s="14" t="s">
        <v>514</v>
      </c>
      <c r="K650" s="14" t="s">
        <v>515</v>
      </c>
      <c r="L650" s="14" t="s">
        <v>516</v>
      </c>
      <c r="M650" s="14" t="s">
        <v>400</v>
      </c>
      <c r="N650" s="14" t="s">
        <v>102</v>
      </c>
      <c r="O650" s="14" t="s">
        <v>517</v>
      </c>
      <c r="P650" s="14" t="s">
        <v>518</v>
      </c>
      <c r="Q650" s="14" t="s">
        <v>519</v>
      </c>
      <c r="R650" s="14" t="s">
        <v>409</v>
      </c>
      <c r="S650" s="14" t="s">
        <v>410</v>
      </c>
      <c r="T650" s="14" t="s">
        <v>650</v>
      </c>
      <c r="U650" s="14" t="s">
        <v>651</v>
      </c>
      <c r="V650" s="15">
        <v>448</v>
      </c>
      <c r="W650" s="15"/>
      <c r="X650" s="16">
        <v>448</v>
      </c>
    </row>
    <row r="651" spans="1:24" ht="17.100000000000001" hidden="1" customHeight="1" x14ac:dyDescent="0.25">
      <c r="A651" s="14" t="s">
        <v>393</v>
      </c>
      <c r="B651" s="14" t="s">
        <v>394</v>
      </c>
      <c r="C651" s="14" t="s">
        <v>1035</v>
      </c>
      <c r="D651" s="14" t="s">
        <v>1036</v>
      </c>
      <c r="E651" s="14" t="s">
        <v>1317</v>
      </c>
      <c r="F651" s="14" t="s">
        <v>1214</v>
      </c>
      <c r="G651" s="14" t="s">
        <v>401</v>
      </c>
      <c r="H651" s="14" t="s">
        <v>402</v>
      </c>
      <c r="I651" s="14" t="s">
        <v>116</v>
      </c>
      <c r="J651" s="14" t="s">
        <v>660</v>
      </c>
      <c r="K651" s="14" t="s">
        <v>661</v>
      </c>
      <c r="L651" s="14" t="s">
        <v>536</v>
      </c>
      <c r="M651" s="14" t="s">
        <v>397</v>
      </c>
      <c r="N651" s="14" t="s">
        <v>109</v>
      </c>
      <c r="O651" s="14" t="s">
        <v>537</v>
      </c>
      <c r="P651" s="14" t="s">
        <v>662</v>
      </c>
      <c r="Q651" s="14" t="s">
        <v>663</v>
      </c>
      <c r="R651" s="14" t="s">
        <v>409</v>
      </c>
      <c r="S651" s="14" t="s">
        <v>410</v>
      </c>
      <c r="T651" s="14" t="s">
        <v>650</v>
      </c>
      <c r="U651" s="14" t="s">
        <v>651</v>
      </c>
      <c r="V651" s="15">
        <v>540.54</v>
      </c>
      <c r="W651" s="15">
        <v>60</v>
      </c>
      <c r="X651" s="16">
        <v>540.54</v>
      </c>
    </row>
    <row r="652" spans="1:24" ht="17.100000000000001" hidden="1" customHeight="1" x14ac:dyDescent="0.25">
      <c r="A652" s="14" t="s">
        <v>393</v>
      </c>
      <c r="B652" s="14" t="s">
        <v>394</v>
      </c>
      <c r="C652" s="14" t="s">
        <v>1035</v>
      </c>
      <c r="D652" s="14" t="s">
        <v>1036</v>
      </c>
      <c r="E652" s="14" t="s">
        <v>1317</v>
      </c>
      <c r="F652" s="14" t="s">
        <v>1214</v>
      </c>
      <c r="G652" s="14" t="s">
        <v>401</v>
      </c>
      <c r="H652" s="14" t="s">
        <v>402</v>
      </c>
      <c r="I652" s="14" t="s">
        <v>553</v>
      </c>
      <c r="J652" s="14" t="s">
        <v>554</v>
      </c>
      <c r="K652" s="14" t="s">
        <v>555</v>
      </c>
      <c r="L652" s="14" t="s">
        <v>556</v>
      </c>
      <c r="M652" s="14" t="s">
        <v>397</v>
      </c>
      <c r="N652" s="14" t="s">
        <v>112</v>
      </c>
      <c r="O652" s="14" t="s">
        <v>557</v>
      </c>
      <c r="P652" s="14" t="s">
        <v>558</v>
      </c>
      <c r="Q652" s="14" t="s">
        <v>559</v>
      </c>
      <c r="R652" s="14" t="s">
        <v>409</v>
      </c>
      <c r="S652" s="14" t="s">
        <v>410</v>
      </c>
      <c r="T652" s="14" t="s">
        <v>650</v>
      </c>
      <c r="U652" s="14" t="s">
        <v>651</v>
      </c>
      <c r="V652" s="15">
        <v>432.108</v>
      </c>
      <c r="W652" s="15">
        <v>32</v>
      </c>
      <c r="X652" s="16">
        <v>432.108</v>
      </c>
    </row>
    <row r="653" spans="1:24" ht="17.100000000000001" hidden="1" customHeight="1" x14ac:dyDescent="0.25">
      <c r="A653" s="14" t="s">
        <v>393</v>
      </c>
      <c r="B653" s="14" t="s">
        <v>394</v>
      </c>
      <c r="C653" s="14" t="s">
        <v>1035</v>
      </c>
      <c r="D653" s="14" t="s">
        <v>1036</v>
      </c>
      <c r="E653" s="14" t="s">
        <v>1317</v>
      </c>
      <c r="F653" s="14" t="s">
        <v>1214</v>
      </c>
      <c r="G653" s="14" t="s">
        <v>433</v>
      </c>
      <c r="H653" s="14" t="s">
        <v>434</v>
      </c>
      <c r="I653" s="14" t="s">
        <v>435</v>
      </c>
      <c r="J653" s="14" t="s">
        <v>436</v>
      </c>
      <c r="K653" s="14" t="s">
        <v>437</v>
      </c>
      <c r="L653" s="14" t="s">
        <v>438</v>
      </c>
      <c r="M653" s="14" t="s">
        <v>412</v>
      </c>
      <c r="N653" s="14" t="s">
        <v>150</v>
      </c>
      <c r="O653" s="14" t="s">
        <v>439</v>
      </c>
      <c r="P653" s="14" t="s">
        <v>440</v>
      </c>
      <c r="Q653" s="14" t="s">
        <v>441</v>
      </c>
      <c r="R653" s="14" t="s">
        <v>409</v>
      </c>
      <c r="S653" s="14" t="s">
        <v>410</v>
      </c>
      <c r="T653" s="14" t="s">
        <v>650</v>
      </c>
      <c r="U653" s="14" t="s">
        <v>651</v>
      </c>
      <c r="V653" s="15">
        <v>112</v>
      </c>
      <c r="W653" s="15"/>
      <c r="X653" s="16">
        <v>112</v>
      </c>
    </row>
    <row r="654" spans="1:24" ht="17.100000000000001" hidden="1" customHeight="1" x14ac:dyDescent="0.25">
      <c r="A654" s="14" t="s">
        <v>393</v>
      </c>
      <c r="B654" s="14" t="s">
        <v>394</v>
      </c>
      <c r="C654" s="14" t="s">
        <v>1035</v>
      </c>
      <c r="D654" s="14" t="s">
        <v>1036</v>
      </c>
      <c r="E654" s="14" t="s">
        <v>1317</v>
      </c>
      <c r="F654" s="14" t="s">
        <v>1214</v>
      </c>
      <c r="G654" s="14" t="s">
        <v>591</v>
      </c>
      <c r="H654" s="14" t="s">
        <v>592</v>
      </c>
      <c r="I654" s="14" t="s">
        <v>37</v>
      </c>
      <c r="J654" s="14" t="s">
        <v>931</v>
      </c>
      <c r="K654" s="14" t="s">
        <v>932</v>
      </c>
      <c r="L654" s="14" t="s">
        <v>933</v>
      </c>
      <c r="M654" s="14" t="s">
        <v>397</v>
      </c>
      <c r="N654" s="14" t="s">
        <v>68</v>
      </c>
      <c r="O654" s="14" t="s">
        <v>934</v>
      </c>
      <c r="P654" s="14" t="s">
        <v>935</v>
      </c>
      <c r="Q654" s="14" t="s">
        <v>936</v>
      </c>
      <c r="R654" s="14" t="s">
        <v>409</v>
      </c>
      <c r="S654" s="14" t="s">
        <v>410</v>
      </c>
      <c r="T654" s="14" t="s">
        <v>650</v>
      </c>
      <c r="U654" s="14" t="s">
        <v>651</v>
      </c>
      <c r="V654" s="15">
        <v>560</v>
      </c>
      <c r="W654" s="15"/>
      <c r="X654" s="16">
        <v>560</v>
      </c>
    </row>
    <row r="655" spans="1:24" ht="17.100000000000001" hidden="1" customHeight="1" x14ac:dyDescent="0.25">
      <c r="A655" s="14" t="s">
        <v>393</v>
      </c>
      <c r="B655" s="14" t="s">
        <v>394</v>
      </c>
      <c r="C655" s="14" t="s">
        <v>1037</v>
      </c>
      <c r="D655" s="14" t="s">
        <v>1038</v>
      </c>
      <c r="E655" s="14" t="s">
        <v>1318</v>
      </c>
      <c r="F655" s="14" t="s">
        <v>1266</v>
      </c>
      <c r="G655" s="14" t="s">
        <v>711</v>
      </c>
      <c r="H655" s="14" t="s">
        <v>712</v>
      </c>
      <c r="I655" s="14" t="s">
        <v>713</v>
      </c>
      <c r="J655" s="14" t="s">
        <v>714</v>
      </c>
      <c r="K655" s="14" t="s">
        <v>715</v>
      </c>
      <c r="L655" s="14" t="s">
        <v>716</v>
      </c>
      <c r="M655" s="14" t="s">
        <v>397</v>
      </c>
      <c r="N655" s="14" t="s">
        <v>118</v>
      </c>
      <c r="O655" s="14" t="s">
        <v>717</v>
      </c>
      <c r="P655" s="14" t="s">
        <v>718</v>
      </c>
      <c r="Q655" s="14" t="s">
        <v>719</v>
      </c>
      <c r="R655" s="14" t="s">
        <v>409</v>
      </c>
      <c r="S655" s="14" t="s">
        <v>410</v>
      </c>
      <c r="T655" s="14" t="s">
        <v>630</v>
      </c>
      <c r="U655" s="14" t="s">
        <v>631</v>
      </c>
      <c r="V655" s="15">
        <v>382.44900000000001</v>
      </c>
      <c r="W655" s="15">
        <v>40</v>
      </c>
      <c r="X655" s="16">
        <v>382.44900000000001</v>
      </c>
    </row>
    <row r="656" spans="1:24" ht="17.100000000000001" hidden="1" customHeight="1" x14ac:dyDescent="0.25">
      <c r="A656" s="14" t="s">
        <v>393</v>
      </c>
      <c r="B656" s="14" t="s">
        <v>394</v>
      </c>
      <c r="C656" s="14" t="s">
        <v>1037</v>
      </c>
      <c r="D656" s="14" t="s">
        <v>1038</v>
      </c>
      <c r="E656" s="14" t="s">
        <v>1318</v>
      </c>
      <c r="F656" s="14" t="s">
        <v>1266</v>
      </c>
      <c r="G656" s="14" t="s">
        <v>401</v>
      </c>
      <c r="H656" s="14" t="s">
        <v>402</v>
      </c>
      <c r="I656" s="14" t="s">
        <v>879</v>
      </c>
      <c r="J656" s="14" t="s">
        <v>21</v>
      </c>
      <c r="K656" s="14" t="s">
        <v>880</v>
      </c>
      <c r="L656" s="14" t="s">
        <v>881</v>
      </c>
      <c r="M656" s="14" t="s">
        <v>412</v>
      </c>
      <c r="N656" s="14" t="s">
        <v>11</v>
      </c>
      <c r="O656" s="14" t="s">
        <v>882</v>
      </c>
      <c r="P656" s="14" t="s">
        <v>883</v>
      </c>
      <c r="Q656" s="14" t="s">
        <v>884</v>
      </c>
      <c r="R656" s="14" t="s">
        <v>409</v>
      </c>
      <c r="S656" s="14" t="s">
        <v>410</v>
      </c>
      <c r="T656" s="14" t="s">
        <v>630</v>
      </c>
      <c r="U656" s="14" t="s">
        <v>631</v>
      </c>
      <c r="V656" s="15">
        <v>448</v>
      </c>
      <c r="W656" s="15"/>
      <c r="X656" s="16">
        <v>448</v>
      </c>
    </row>
    <row r="657" spans="1:24" ht="17.100000000000001" hidden="1" customHeight="1" x14ac:dyDescent="0.25">
      <c r="A657" s="14" t="s">
        <v>393</v>
      </c>
      <c r="B657" s="14" t="s">
        <v>394</v>
      </c>
      <c r="C657" s="14" t="s">
        <v>1037</v>
      </c>
      <c r="D657" s="14" t="s">
        <v>1038</v>
      </c>
      <c r="E657" s="14" t="s">
        <v>1318</v>
      </c>
      <c r="F657" s="14" t="s">
        <v>1266</v>
      </c>
      <c r="G657" s="14" t="s">
        <v>401</v>
      </c>
      <c r="H657" s="14" t="s">
        <v>402</v>
      </c>
      <c r="I657" s="14" t="s">
        <v>31</v>
      </c>
      <c r="J657" s="14" t="s">
        <v>474</v>
      </c>
      <c r="K657" s="14" t="s">
        <v>475</v>
      </c>
      <c r="L657" s="14" t="s">
        <v>476</v>
      </c>
      <c r="M657" s="14" t="s">
        <v>397</v>
      </c>
      <c r="N657" s="14" t="s">
        <v>31</v>
      </c>
      <c r="O657" s="14" t="s">
        <v>477</v>
      </c>
      <c r="P657" s="14" t="s">
        <v>478</v>
      </c>
      <c r="Q657" s="14" t="s">
        <v>479</v>
      </c>
      <c r="R657" s="14" t="s">
        <v>409</v>
      </c>
      <c r="S657" s="14" t="s">
        <v>410</v>
      </c>
      <c r="T657" s="14" t="s">
        <v>630</v>
      </c>
      <c r="U657" s="14" t="s">
        <v>631</v>
      </c>
      <c r="V657" s="15">
        <v>20480</v>
      </c>
      <c r="W657" s="15">
        <v>693</v>
      </c>
      <c r="X657" s="16">
        <v>20480</v>
      </c>
    </row>
    <row r="658" spans="1:24" ht="17.100000000000001" hidden="1" customHeight="1" x14ac:dyDescent="0.25">
      <c r="A658" s="14" t="s">
        <v>393</v>
      </c>
      <c r="B658" s="14" t="s">
        <v>394</v>
      </c>
      <c r="C658" s="14" t="s">
        <v>1037</v>
      </c>
      <c r="D658" s="14" t="s">
        <v>1038</v>
      </c>
      <c r="E658" s="14" t="s">
        <v>1318</v>
      </c>
      <c r="F658" s="14" t="s">
        <v>1266</v>
      </c>
      <c r="G658" s="14" t="s">
        <v>401</v>
      </c>
      <c r="H658" s="14" t="s">
        <v>402</v>
      </c>
      <c r="I658" s="14" t="s">
        <v>1039</v>
      </c>
      <c r="J658" s="14" t="s">
        <v>1040</v>
      </c>
      <c r="K658" s="14" t="s">
        <v>1041</v>
      </c>
      <c r="L658" s="14" t="s">
        <v>1042</v>
      </c>
      <c r="M658" s="14" t="s">
        <v>412</v>
      </c>
      <c r="N658" s="14" t="s">
        <v>96</v>
      </c>
      <c r="O658" s="14" t="s">
        <v>1043</v>
      </c>
      <c r="P658" s="14" t="s">
        <v>1044</v>
      </c>
      <c r="Q658" s="14" t="s">
        <v>1045</v>
      </c>
      <c r="R658" s="14" t="s">
        <v>409</v>
      </c>
      <c r="S658" s="14" t="s">
        <v>410</v>
      </c>
      <c r="T658" s="14" t="s">
        <v>630</v>
      </c>
      <c r="U658" s="14" t="s">
        <v>631</v>
      </c>
      <c r="V658" s="15">
        <v>168</v>
      </c>
      <c r="W658" s="15"/>
      <c r="X658" s="16">
        <v>168</v>
      </c>
    </row>
    <row r="659" spans="1:24" ht="17.100000000000001" hidden="1" customHeight="1" x14ac:dyDescent="0.25">
      <c r="A659" s="14" t="s">
        <v>393</v>
      </c>
      <c r="B659" s="14" t="s">
        <v>394</v>
      </c>
      <c r="C659" s="14" t="s">
        <v>1037</v>
      </c>
      <c r="D659" s="14" t="s">
        <v>1038</v>
      </c>
      <c r="E659" s="14" t="s">
        <v>1318</v>
      </c>
      <c r="F659" s="14" t="s">
        <v>1266</v>
      </c>
      <c r="G659" s="14" t="s">
        <v>401</v>
      </c>
      <c r="H659" s="14" t="s">
        <v>402</v>
      </c>
      <c r="I659" s="14" t="s">
        <v>49</v>
      </c>
      <c r="J659" s="14" t="s">
        <v>1046</v>
      </c>
      <c r="K659" s="14" t="s">
        <v>1047</v>
      </c>
      <c r="L659" s="14" t="s">
        <v>1048</v>
      </c>
      <c r="M659" s="14" t="s">
        <v>412</v>
      </c>
      <c r="N659" s="14" t="s">
        <v>76</v>
      </c>
      <c r="O659" s="14" t="s">
        <v>1049</v>
      </c>
      <c r="P659" s="14" t="s">
        <v>1050</v>
      </c>
      <c r="Q659" s="14" t="s">
        <v>1051</v>
      </c>
      <c r="R659" s="14" t="s">
        <v>409</v>
      </c>
      <c r="S659" s="14" t="s">
        <v>410</v>
      </c>
      <c r="T659" s="14" t="s">
        <v>630</v>
      </c>
      <c r="U659" s="14" t="s">
        <v>631</v>
      </c>
      <c r="V659" s="15">
        <v>392</v>
      </c>
      <c r="W659" s="15"/>
      <c r="X659" s="16">
        <v>392</v>
      </c>
    </row>
    <row r="660" spans="1:24" ht="17.100000000000001" hidden="1" customHeight="1" x14ac:dyDescent="0.25">
      <c r="A660" s="14" t="s">
        <v>393</v>
      </c>
      <c r="B660" s="14" t="s">
        <v>394</v>
      </c>
      <c r="C660" s="14" t="s">
        <v>1037</v>
      </c>
      <c r="D660" s="14" t="s">
        <v>1038</v>
      </c>
      <c r="E660" s="14" t="s">
        <v>1318</v>
      </c>
      <c r="F660" s="14" t="s">
        <v>1266</v>
      </c>
      <c r="G660" s="14" t="s">
        <v>401</v>
      </c>
      <c r="H660" s="14" t="s">
        <v>402</v>
      </c>
      <c r="I660" s="14" t="s">
        <v>52</v>
      </c>
      <c r="J660" s="14" t="s">
        <v>487</v>
      </c>
      <c r="K660" s="14" t="s">
        <v>488</v>
      </c>
      <c r="L660" s="14" t="s">
        <v>489</v>
      </c>
      <c r="M660" s="14" t="s">
        <v>397</v>
      </c>
      <c r="N660" s="14" t="s">
        <v>52</v>
      </c>
      <c r="O660" s="14" t="s">
        <v>490</v>
      </c>
      <c r="P660" s="14" t="s">
        <v>491</v>
      </c>
      <c r="Q660" s="14" t="s">
        <v>492</v>
      </c>
      <c r="R660" s="14" t="s">
        <v>409</v>
      </c>
      <c r="S660" s="14" t="s">
        <v>410</v>
      </c>
      <c r="T660" s="14" t="s">
        <v>630</v>
      </c>
      <c r="U660" s="14" t="s">
        <v>631</v>
      </c>
      <c r="V660" s="15">
        <v>5022</v>
      </c>
      <c r="W660" s="15">
        <v>162</v>
      </c>
      <c r="X660" s="16">
        <v>5022</v>
      </c>
    </row>
    <row r="661" spans="1:24" ht="17.100000000000001" hidden="1" customHeight="1" x14ac:dyDescent="0.25">
      <c r="A661" s="14" t="s">
        <v>393</v>
      </c>
      <c r="B661" s="14" t="s">
        <v>394</v>
      </c>
      <c r="C661" s="14" t="s">
        <v>1037</v>
      </c>
      <c r="D661" s="14" t="s">
        <v>1038</v>
      </c>
      <c r="E661" s="14" t="s">
        <v>1318</v>
      </c>
      <c r="F661" s="14" t="s">
        <v>1266</v>
      </c>
      <c r="G661" s="14" t="s">
        <v>401</v>
      </c>
      <c r="H661" s="14" t="s">
        <v>402</v>
      </c>
      <c r="I661" s="14" t="s">
        <v>53</v>
      </c>
      <c r="J661" s="14" t="s">
        <v>493</v>
      </c>
      <c r="K661" s="14" t="s">
        <v>494</v>
      </c>
      <c r="L661" s="14" t="s">
        <v>415</v>
      </c>
      <c r="M661" s="14" t="s">
        <v>397</v>
      </c>
      <c r="N661" s="14" t="s">
        <v>416</v>
      </c>
      <c r="O661" s="14" t="s">
        <v>417</v>
      </c>
      <c r="P661" s="14" t="s">
        <v>495</v>
      </c>
      <c r="Q661" s="14" t="s">
        <v>496</v>
      </c>
      <c r="R661" s="14" t="s">
        <v>409</v>
      </c>
      <c r="S661" s="14" t="s">
        <v>410</v>
      </c>
      <c r="T661" s="14" t="s">
        <v>630</v>
      </c>
      <c r="U661" s="14" t="s">
        <v>631</v>
      </c>
      <c r="V661" s="15">
        <v>19544</v>
      </c>
      <c r="W661" s="15">
        <v>28</v>
      </c>
      <c r="X661" s="16">
        <v>19544</v>
      </c>
    </row>
    <row r="662" spans="1:24" ht="17.100000000000001" hidden="1" customHeight="1" x14ac:dyDescent="0.25">
      <c r="A662" s="14" t="s">
        <v>393</v>
      </c>
      <c r="B662" s="14" t="s">
        <v>394</v>
      </c>
      <c r="C662" s="14" t="s">
        <v>1037</v>
      </c>
      <c r="D662" s="14" t="s">
        <v>1038</v>
      </c>
      <c r="E662" s="14" t="s">
        <v>1318</v>
      </c>
      <c r="F662" s="14" t="s">
        <v>1266</v>
      </c>
      <c r="G662" s="14" t="s">
        <v>401</v>
      </c>
      <c r="H662" s="14" t="s">
        <v>402</v>
      </c>
      <c r="I662" s="14" t="s">
        <v>51</v>
      </c>
      <c r="J662" s="14" t="s">
        <v>413</v>
      </c>
      <c r="K662" s="14" t="s">
        <v>414</v>
      </c>
      <c r="L662" s="14" t="s">
        <v>415</v>
      </c>
      <c r="M662" s="14" t="s">
        <v>397</v>
      </c>
      <c r="N662" s="14" t="s">
        <v>416</v>
      </c>
      <c r="O662" s="14" t="s">
        <v>417</v>
      </c>
      <c r="P662" s="14" t="s">
        <v>77</v>
      </c>
      <c r="Q662" s="14" t="s">
        <v>418</v>
      </c>
      <c r="R662" s="14" t="s">
        <v>409</v>
      </c>
      <c r="S662" s="14" t="s">
        <v>410</v>
      </c>
      <c r="T662" s="14" t="s">
        <v>630</v>
      </c>
      <c r="U662" s="14" t="s">
        <v>631</v>
      </c>
      <c r="V662" s="15">
        <v>9480</v>
      </c>
      <c r="W662" s="15"/>
      <c r="X662" s="16">
        <v>9480</v>
      </c>
    </row>
    <row r="663" spans="1:24" ht="17.100000000000001" hidden="1" customHeight="1" x14ac:dyDescent="0.25">
      <c r="A663" s="14" t="s">
        <v>393</v>
      </c>
      <c r="B663" s="14" t="s">
        <v>394</v>
      </c>
      <c r="C663" s="14" t="s">
        <v>1037</v>
      </c>
      <c r="D663" s="14" t="s">
        <v>1038</v>
      </c>
      <c r="E663" s="14" t="s">
        <v>1318</v>
      </c>
      <c r="F663" s="14" t="s">
        <v>1266</v>
      </c>
      <c r="G663" s="14" t="s">
        <v>401</v>
      </c>
      <c r="H663" s="14" t="s">
        <v>402</v>
      </c>
      <c r="I663" s="14" t="s">
        <v>57</v>
      </c>
      <c r="J663" s="14" t="s">
        <v>808</v>
      </c>
      <c r="K663" s="14" t="s">
        <v>809</v>
      </c>
      <c r="L663" s="14" t="s">
        <v>810</v>
      </c>
      <c r="M663" s="14" t="s">
        <v>412</v>
      </c>
      <c r="N663" s="14" t="s">
        <v>80</v>
      </c>
      <c r="O663" s="14" t="s">
        <v>811</v>
      </c>
      <c r="P663" s="14" t="s">
        <v>812</v>
      </c>
      <c r="Q663" s="14" t="s">
        <v>813</v>
      </c>
      <c r="R663" s="14" t="s">
        <v>409</v>
      </c>
      <c r="S663" s="14" t="s">
        <v>410</v>
      </c>
      <c r="T663" s="14" t="s">
        <v>630</v>
      </c>
      <c r="U663" s="14" t="s">
        <v>631</v>
      </c>
      <c r="V663" s="15">
        <v>448</v>
      </c>
      <c r="W663" s="15"/>
      <c r="X663" s="16">
        <v>448</v>
      </c>
    </row>
    <row r="664" spans="1:24" ht="17.100000000000001" hidden="1" customHeight="1" x14ac:dyDescent="0.25">
      <c r="A664" s="14" t="s">
        <v>393</v>
      </c>
      <c r="B664" s="14" t="s">
        <v>394</v>
      </c>
      <c r="C664" s="14" t="s">
        <v>1037</v>
      </c>
      <c r="D664" s="14" t="s">
        <v>1038</v>
      </c>
      <c r="E664" s="14" t="s">
        <v>1318</v>
      </c>
      <c r="F664" s="14" t="s">
        <v>1266</v>
      </c>
      <c r="G664" s="14" t="s">
        <v>401</v>
      </c>
      <c r="H664" s="14" t="s">
        <v>402</v>
      </c>
      <c r="I664" s="14" t="s">
        <v>58</v>
      </c>
      <c r="J664" s="14" t="s">
        <v>832</v>
      </c>
      <c r="K664" s="14" t="s">
        <v>833</v>
      </c>
      <c r="L664" s="14" t="s">
        <v>834</v>
      </c>
      <c r="M664" s="14" t="s">
        <v>397</v>
      </c>
      <c r="N664" s="14" t="s">
        <v>81</v>
      </c>
      <c r="O664" s="14" t="s">
        <v>835</v>
      </c>
      <c r="P664" s="14" t="s">
        <v>836</v>
      </c>
      <c r="Q664" s="14" t="s">
        <v>837</v>
      </c>
      <c r="R664" s="14" t="s">
        <v>409</v>
      </c>
      <c r="S664" s="14" t="s">
        <v>410</v>
      </c>
      <c r="T664" s="14" t="s">
        <v>630</v>
      </c>
      <c r="U664" s="14" t="s">
        <v>631</v>
      </c>
      <c r="V664" s="15">
        <v>748.42499999999995</v>
      </c>
      <c r="W664" s="15"/>
      <c r="X664" s="16">
        <v>748.42499999999995</v>
      </c>
    </row>
    <row r="665" spans="1:24" ht="17.100000000000001" hidden="1" customHeight="1" x14ac:dyDescent="0.25">
      <c r="A665" s="14" t="s">
        <v>393</v>
      </c>
      <c r="B665" s="14" t="s">
        <v>394</v>
      </c>
      <c r="C665" s="14" t="s">
        <v>1037</v>
      </c>
      <c r="D665" s="14" t="s">
        <v>1038</v>
      </c>
      <c r="E665" s="14" t="s">
        <v>1318</v>
      </c>
      <c r="F665" s="14" t="s">
        <v>1266</v>
      </c>
      <c r="G665" s="14" t="s">
        <v>401</v>
      </c>
      <c r="H665" s="14" t="s">
        <v>402</v>
      </c>
      <c r="I665" s="14" t="s">
        <v>97</v>
      </c>
      <c r="J665" s="14" t="s">
        <v>497</v>
      </c>
      <c r="K665" s="14" t="s">
        <v>498</v>
      </c>
      <c r="L665" s="14" t="s">
        <v>499</v>
      </c>
      <c r="M665" s="14" t="s">
        <v>397</v>
      </c>
      <c r="N665" s="14" t="s">
        <v>97</v>
      </c>
      <c r="O665" s="14" t="s">
        <v>500</v>
      </c>
      <c r="P665" s="14" t="s">
        <v>501</v>
      </c>
      <c r="Q665" s="14" t="s">
        <v>502</v>
      </c>
      <c r="R665" s="14" t="s">
        <v>409</v>
      </c>
      <c r="S665" s="14" t="s">
        <v>410</v>
      </c>
      <c r="T665" s="14" t="s">
        <v>630</v>
      </c>
      <c r="U665" s="14" t="s">
        <v>631</v>
      </c>
      <c r="V665" s="15">
        <v>1863</v>
      </c>
      <c r="W665" s="15"/>
      <c r="X665" s="16">
        <v>1863</v>
      </c>
    </row>
    <row r="666" spans="1:24" ht="17.100000000000001" hidden="1" customHeight="1" x14ac:dyDescent="0.25">
      <c r="A666" s="14" t="s">
        <v>393</v>
      </c>
      <c r="B666" s="14" t="s">
        <v>394</v>
      </c>
      <c r="C666" s="14" t="s">
        <v>1037</v>
      </c>
      <c r="D666" s="14" t="s">
        <v>1038</v>
      </c>
      <c r="E666" s="14" t="s">
        <v>1318</v>
      </c>
      <c r="F666" s="14" t="s">
        <v>1266</v>
      </c>
      <c r="G666" s="14" t="s">
        <v>401</v>
      </c>
      <c r="H666" s="14" t="s">
        <v>402</v>
      </c>
      <c r="I666" s="14" t="s">
        <v>135</v>
      </c>
      <c r="J666" s="14" t="s">
        <v>638</v>
      </c>
      <c r="K666" s="14" t="s">
        <v>639</v>
      </c>
      <c r="L666" s="14" t="s">
        <v>511</v>
      </c>
      <c r="M666" s="14" t="s">
        <v>397</v>
      </c>
      <c r="N666" s="14" t="s">
        <v>104</v>
      </c>
      <c r="O666" s="14" t="s">
        <v>512</v>
      </c>
      <c r="P666" s="14" t="s">
        <v>640</v>
      </c>
      <c r="Q666" s="14" t="s">
        <v>641</v>
      </c>
      <c r="R666" s="14" t="s">
        <v>409</v>
      </c>
      <c r="S666" s="14" t="s">
        <v>410</v>
      </c>
      <c r="T666" s="14" t="s">
        <v>630</v>
      </c>
      <c r="U666" s="14" t="s">
        <v>631</v>
      </c>
      <c r="V666" s="15">
        <v>3248</v>
      </c>
      <c r="W666" s="15">
        <v>112</v>
      </c>
      <c r="X666" s="16">
        <v>3248</v>
      </c>
    </row>
    <row r="667" spans="1:24" ht="17.100000000000001" hidden="1" customHeight="1" x14ac:dyDescent="0.25">
      <c r="A667" s="14" t="s">
        <v>393</v>
      </c>
      <c r="B667" s="14" t="s">
        <v>394</v>
      </c>
      <c r="C667" s="14" t="s">
        <v>1037</v>
      </c>
      <c r="D667" s="14" t="s">
        <v>1038</v>
      </c>
      <c r="E667" s="14" t="s">
        <v>1318</v>
      </c>
      <c r="F667" s="14" t="s">
        <v>1266</v>
      </c>
      <c r="G667" s="14" t="s">
        <v>401</v>
      </c>
      <c r="H667" s="14" t="s">
        <v>402</v>
      </c>
      <c r="I667" s="14" t="s">
        <v>133</v>
      </c>
      <c r="J667" s="14" t="s">
        <v>509</v>
      </c>
      <c r="K667" s="14" t="s">
        <v>510</v>
      </c>
      <c r="L667" s="14" t="s">
        <v>511</v>
      </c>
      <c r="M667" s="14" t="s">
        <v>397</v>
      </c>
      <c r="N667" s="14" t="s">
        <v>104</v>
      </c>
      <c r="O667" s="14" t="s">
        <v>512</v>
      </c>
      <c r="P667" s="14" t="s">
        <v>101</v>
      </c>
      <c r="Q667" s="14" t="s">
        <v>513</v>
      </c>
      <c r="R667" s="14" t="s">
        <v>409</v>
      </c>
      <c r="S667" s="14" t="s">
        <v>410</v>
      </c>
      <c r="T667" s="14" t="s">
        <v>630</v>
      </c>
      <c r="U667" s="14" t="s">
        <v>631</v>
      </c>
      <c r="V667" s="15">
        <v>2160</v>
      </c>
      <c r="W667" s="15">
        <v>60</v>
      </c>
      <c r="X667" s="16">
        <v>2160</v>
      </c>
    </row>
    <row r="668" spans="1:24" ht="17.100000000000001" hidden="1" customHeight="1" x14ac:dyDescent="0.25">
      <c r="A668" s="14" t="s">
        <v>393</v>
      </c>
      <c r="B668" s="14" t="s">
        <v>394</v>
      </c>
      <c r="C668" s="14" t="s">
        <v>1037</v>
      </c>
      <c r="D668" s="14" t="s">
        <v>1038</v>
      </c>
      <c r="E668" s="14" t="s">
        <v>1318</v>
      </c>
      <c r="F668" s="14" t="s">
        <v>1266</v>
      </c>
      <c r="G668" s="14" t="s">
        <v>401</v>
      </c>
      <c r="H668" s="14" t="s">
        <v>402</v>
      </c>
      <c r="I668" s="14" t="s">
        <v>102</v>
      </c>
      <c r="J668" s="14" t="s">
        <v>514</v>
      </c>
      <c r="K668" s="14" t="s">
        <v>515</v>
      </c>
      <c r="L668" s="14" t="s">
        <v>516</v>
      </c>
      <c r="M668" s="14" t="s">
        <v>397</v>
      </c>
      <c r="N668" s="14" t="s">
        <v>102</v>
      </c>
      <c r="O668" s="14" t="s">
        <v>517</v>
      </c>
      <c r="P668" s="14" t="s">
        <v>518</v>
      </c>
      <c r="Q668" s="14" t="s">
        <v>519</v>
      </c>
      <c r="R668" s="14" t="s">
        <v>409</v>
      </c>
      <c r="S668" s="14" t="s">
        <v>410</v>
      </c>
      <c r="T668" s="14" t="s">
        <v>630</v>
      </c>
      <c r="U668" s="14" t="s">
        <v>631</v>
      </c>
      <c r="V668" s="15">
        <v>2184</v>
      </c>
      <c r="W668" s="15">
        <v>168</v>
      </c>
      <c r="X668" s="16">
        <v>2184</v>
      </c>
    </row>
    <row r="669" spans="1:24" ht="17.100000000000001" hidden="1" customHeight="1" x14ac:dyDescent="0.25">
      <c r="A669" s="14" t="s">
        <v>393</v>
      </c>
      <c r="B669" s="14" t="s">
        <v>394</v>
      </c>
      <c r="C669" s="14" t="s">
        <v>1037</v>
      </c>
      <c r="D669" s="14" t="s">
        <v>1038</v>
      </c>
      <c r="E669" s="14" t="s">
        <v>1318</v>
      </c>
      <c r="F669" s="14" t="s">
        <v>1266</v>
      </c>
      <c r="G669" s="14" t="s">
        <v>401</v>
      </c>
      <c r="H669" s="14" t="s">
        <v>402</v>
      </c>
      <c r="I669" s="14" t="s">
        <v>520</v>
      </c>
      <c r="J669" s="14" t="s">
        <v>514</v>
      </c>
      <c r="K669" s="14" t="s">
        <v>515</v>
      </c>
      <c r="L669" s="14" t="s">
        <v>516</v>
      </c>
      <c r="M669" s="14" t="s">
        <v>400</v>
      </c>
      <c r="N669" s="14" t="s">
        <v>102</v>
      </c>
      <c r="O669" s="14" t="s">
        <v>517</v>
      </c>
      <c r="P669" s="14" t="s">
        <v>518</v>
      </c>
      <c r="Q669" s="14" t="s">
        <v>519</v>
      </c>
      <c r="R669" s="14" t="s">
        <v>409</v>
      </c>
      <c r="S669" s="14" t="s">
        <v>410</v>
      </c>
      <c r="T669" s="14" t="s">
        <v>630</v>
      </c>
      <c r="U669" s="14" t="s">
        <v>631</v>
      </c>
      <c r="V669" s="15">
        <v>8736</v>
      </c>
      <c r="W669" s="15"/>
      <c r="X669" s="16">
        <v>8736</v>
      </c>
    </row>
    <row r="670" spans="1:24" ht="17.100000000000001" hidden="1" customHeight="1" x14ac:dyDescent="0.25">
      <c r="A670" s="14" t="s">
        <v>393</v>
      </c>
      <c r="B670" s="14" t="s">
        <v>394</v>
      </c>
      <c r="C670" s="14" t="s">
        <v>1037</v>
      </c>
      <c r="D670" s="14" t="s">
        <v>1038</v>
      </c>
      <c r="E670" s="14" t="s">
        <v>1318</v>
      </c>
      <c r="F670" s="14" t="s">
        <v>1266</v>
      </c>
      <c r="G670" s="14" t="s">
        <v>401</v>
      </c>
      <c r="H670" s="14" t="s">
        <v>402</v>
      </c>
      <c r="I670" s="14" t="s">
        <v>134</v>
      </c>
      <c r="J670" s="14" t="s">
        <v>521</v>
      </c>
      <c r="K670" s="14" t="s">
        <v>522</v>
      </c>
      <c r="L670" s="14" t="s">
        <v>523</v>
      </c>
      <c r="M670" s="14" t="s">
        <v>397</v>
      </c>
      <c r="N670" s="14" t="s">
        <v>103</v>
      </c>
      <c r="O670" s="14" t="s">
        <v>524</v>
      </c>
      <c r="P670" s="14" t="s">
        <v>525</v>
      </c>
      <c r="Q670" s="14" t="s">
        <v>526</v>
      </c>
      <c r="R670" s="14" t="s">
        <v>409</v>
      </c>
      <c r="S670" s="14" t="s">
        <v>410</v>
      </c>
      <c r="T670" s="14" t="s">
        <v>630</v>
      </c>
      <c r="U670" s="14" t="s">
        <v>631</v>
      </c>
      <c r="V670" s="15">
        <v>528.29999999999995</v>
      </c>
      <c r="W670" s="15">
        <v>28</v>
      </c>
      <c r="X670" s="16">
        <v>528.29999999999995</v>
      </c>
    </row>
    <row r="671" spans="1:24" ht="17.100000000000001" hidden="1" customHeight="1" x14ac:dyDescent="0.25">
      <c r="A671" s="14" t="s">
        <v>393</v>
      </c>
      <c r="B671" s="14" t="s">
        <v>394</v>
      </c>
      <c r="C671" s="14" t="s">
        <v>1037</v>
      </c>
      <c r="D671" s="14" t="s">
        <v>1038</v>
      </c>
      <c r="E671" s="14" t="s">
        <v>1318</v>
      </c>
      <c r="F671" s="14" t="s">
        <v>1266</v>
      </c>
      <c r="G671" s="14" t="s">
        <v>401</v>
      </c>
      <c r="H671" s="14" t="s">
        <v>402</v>
      </c>
      <c r="I671" s="14" t="s">
        <v>108</v>
      </c>
      <c r="J671" s="14" t="s">
        <v>527</v>
      </c>
      <c r="K671" s="14" t="s">
        <v>528</v>
      </c>
      <c r="L671" s="14" t="s">
        <v>529</v>
      </c>
      <c r="M671" s="14" t="s">
        <v>397</v>
      </c>
      <c r="N671" s="14" t="s">
        <v>108</v>
      </c>
      <c r="O671" s="14" t="s">
        <v>530</v>
      </c>
      <c r="P671" s="14" t="s">
        <v>531</v>
      </c>
      <c r="Q671" s="14" t="s">
        <v>532</v>
      </c>
      <c r="R671" s="14" t="s">
        <v>409</v>
      </c>
      <c r="S671" s="14" t="s">
        <v>410</v>
      </c>
      <c r="T671" s="14" t="s">
        <v>630</v>
      </c>
      <c r="U671" s="14" t="s">
        <v>631</v>
      </c>
      <c r="V671" s="15">
        <v>810</v>
      </c>
      <c r="W671" s="15">
        <v>81</v>
      </c>
      <c r="X671" s="16">
        <v>810</v>
      </c>
    </row>
    <row r="672" spans="1:24" ht="17.100000000000001" hidden="1" customHeight="1" x14ac:dyDescent="0.25">
      <c r="A672" s="14" t="s">
        <v>393</v>
      </c>
      <c r="B672" s="14" t="s">
        <v>394</v>
      </c>
      <c r="C672" s="14" t="s">
        <v>1037</v>
      </c>
      <c r="D672" s="14" t="s">
        <v>1038</v>
      </c>
      <c r="E672" s="14" t="s">
        <v>1318</v>
      </c>
      <c r="F672" s="14" t="s">
        <v>1266</v>
      </c>
      <c r="G672" s="14" t="s">
        <v>401</v>
      </c>
      <c r="H672" s="14" t="s">
        <v>402</v>
      </c>
      <c r="I672" s="14" t="s">
        <v>456</v>
      </c>
      <c r="J672" s="14" t="s">
        <v>457</v>
      </c>
      <c r="K672" s="14" t="s">
        <v>458</v>
      </c>
      <c r="L672" s="14" t="s">
        <v>459</v>
      </c>
      <c r="M672" s="14" t="s">
        <v>397</v>
      </c>
      <c r="N672" s="14" t="s">
        <v>106</v>
      </c>
      <c r="O672" s="14" t="s">
        <v>460</v>
      </c>
      <c r="P672" s="14" t="s">
        <v>461</v>
      </c>
      <c r="Q672" s="14" t="s">
        <v>462</v>
      </c>
      <c r="R672" s="14" t="s">
        <v>409</v>
      </c>
      <c r="S672" s="14" t="s">
        <v>410</v>
      </c>
      <c r="T672" s="14" t="s">
        <v>630</v>
      </c>
      <c r="U672" s="14" t="s">
        <v>631</v>
      </c>
      <c r="V672" s="15">
        <v>1568</v>
      </c>
      <c r="W672" s="15"/>
      <c r="X672" s="16">
        <v>1568</v>
      </c>
    </row>
    <row r="673" spans="1:24" ht="17.100000000000001" hidden="1" customHeight="1" x14ac:dyDescent="0.25">
      <c r="A673" s="14" t="s">
        <v>393</v>
      </c>
      <c r="B673" s="14" t="s">
        <v>394</v>
      </c>
      <c r="C673" s="14" t="s">
        <v>1037</v>
      </c>
      <c r="D673" s="14" t="s">
        <v>1038</v>
      </c>
      <c r="E673" s="14" t="s">
        <v>1318</v>
      </c>
      <c r="F673" s="14" t="s">
        <v>1266</v>
      </c>
      <c r="G673" s="14" t="s">
        <v>401</v>
      </c>
      <c r="H673" s="14" t="s">
        <v>402</v>
      </c>
      <c r="I673" s="14" t="s">
        <v>533</v>
      </c>
      <c r="J673" s="14" t="s">
        <v>534</v>
      </c>
      <c r="K673" s="14" t="s">
        <v>535</v>
      </c>
      <c r="L673" s="14" t="s">
        <v>536</v>
      </c>
      <c r="M673" s="14" t="s">
        <v>397</v>
      </c>
      <c r="N673" s="14" t="s">
        <v>109</v>
      </c>
      <c r="O673" s="14" t="s">
        <v>537</v>
      </c>
      <c r="P673" s="14" t="s">
        <v>538</v>
      </c>
      <c r="Q673" s="14" t="s">
        <v>539</v>
      </c>
      <c r="R673" s="14" t="s">
        <v>409</v>
      </c>
      <c r="S673" s="14" t="s">
        <v>410</v>
      </c>
      <c r="T673" s="14" t="s">
        <v>630</v>
      </c>
      <c r="U673" s="14" t="s">
        <v>631</v>
      </c>
      <c r="V673" s="15">
        <v>12330</v>
      </c>
      <c r="W673" s="15">
        <v>90</v>
      </c>
      <c r="X673" s="16">
        <v>12330</v>
      </c>
    </row>
    <row r="674" spans="1:24" ht="17.100000000000001" hidden="1" customHeight="1" x14ac:dyDescent="0.25">
      <c r="A674" s="14" t="s">
        <v>393</v>
      </c>
      <c r="B674" s="14" t="s">
        <v>394</v>
      </c>
      <c r="C674" s="14" t="s">
        <v>1037</v>
      </c>
      <c r="D674" s="14" t="s">
        <v>1038</v>
      </c>
      <c r="E674" s="14" t="s">
        <v>1318</v>
      </c>
      <c r="F674" s="14" t="s">
        <v>1266</v>
      </c>
      <c r="G674" s="14" t="s">
        <v>401</v>
      </c>
      <c r="H674" s="14" t="s">
        <v>402</v>
      </c>
      <c r="I674" s="14" t="s">
        <v>610</v>
      </c>
      <c r="J674" s="14" t="s">
        <v>611</v>
      </c>
      <c r="K674" s="14" t="s">
        <v>612</v>
      </c>
      <c r="L674" s="14" t="s">
        <v>466</v>
      </c>
      <c r="M674" s="14" t="s">
        <v>397</v>
      </c>
      <c r="N674" s="14" t="s">
        <v>107</v>
      </c>
      <c r="O674" s="14" t="s">
        <v>467</v>
      </c>
      <c r="P674" s="14" t="s">
        <v>113</v>
      </c>
      <c r="Q674" s="14" t="s">
        <v>613</v>
      </c>
      <c r="R674" s="14" t="s">
        <v>409</v>
      </c>
      <c r="S674" s="14" t="s">
        <v>410</v>
      </c>
      <c r="T674" s="14" t="s">
        <v>630</v>
      </c>
      <c r="U674" s="14" t="s">
        <v>631</v>
      </c>
      <c r="V674" s="15">
        <v>500</v>
      </c>
      <c r="W674" s="15"/>
      <c r="X674" s="16">
        <v>500</v>
      </c>
    </row>
    <row r="675" spans="1:24" ht="17.100000000000001" hidden="1" customHeight="1" x14ac:dyDescent="0.25">
      <c r="A675" s="14" t="s">
        <v>393</v>
      </c>
      <c r="B675" s="14" t="s">
        <v>394</v>
      </c>
      <c r="C675" s="14" t="s">
        <v>1037</v>
      </c>
      <c r="D675" s="14" t="s">
        <v>1038</v>
      </c>
      <c r="E675" s="14" t="s">
        <v>1318</v>
      </c>
      <c r="F675" s="14" t="s">
        <v>1266</v>
      </c>
      <c r="G675" s="14" t="s">
        <v>401</v>
      </c>
      <c r="H675" s="14" t="s">
        <v>402</v>
      </c>
      <c r="I675" s="14" t="s">
        <v>114</v>
      </c>
      <c r="J675" s="14" t="s">
        <v>642</v>
      </c>
      <c r="K675" s="14" t="s">
        <v>643</v>
      </c>
      <c r="L675" s="14" t="s">
        <v>644</v>
      </c>
      <c r="M675" s="14" t="s">
        <v>397</v>
      </c>
      <c r="N675" s="14" t="s">
        <v>114</v>
      </c>
      <c r="O675" s="14" t="s">
        <v>645</v>
      </c>
      <c r="P675" s="14" t="s">
        <v>646</v>
      </c>
      <c r="Q675" s="14" t="s">
        <v>647</v>
      </c>
      <c r="R675" s="14" t="s">
        <v>409</v>
      </c>
      <c r="S675" s="14" t="s">
        <v>410</v>
      </c>
      <c r="T675" s="14" t="s">
        <v>630</v>
      </c>
      <c r="U675" s="14" t="s">
        <v>631</v>
      </c>
      <c r="V675" s="15">
        <v>952</v>
      </c>
      <c r="W675" s="15">
        <v>168</v>
      </c>
      <c r="X675" s="16">
        <v>952</v>
      </c>
    </row>
    <row r="676" spans="1:24" ht="17.100000000000001" hidden="1" customHeight="1" x14ac:dyDescent="0.25">
      <c r="A676" s="14" t="s">
        <v>393</v>
      </c>
      <c r="B676" s="14" t="s">
        <v>394</v>
      </c>
      <c r="C676" s="14" t="s">
        <v>1037</v>
      </c>
      <c r="D676" s="14" t="s">
        <v>1038</v>
      </c>
      <c r="E676" s="14" t="s">
        <v>1318</v>
      </c>
      <c r="F676" s="14" t="s">
        <v>1266</v>
      </c>
      <c r="G676" s="14" t="s">
        <v>401</v>
      </c>
      <c r="H676" s="14" t="s">
        <v>402</v>
      </c>
      <c r="I676" s="14" t="s">
        <v>111</v>
      </c>
      <c r="J676" s="14" t="s">
        <v>547</v>
      </c>
      <c r="K676" s="14" t="s">
        <v>548</v>
      </c>
      <c r="L676" s="14" t="s">
        <v>549</v>
      </c>
      <c r="M676" s="14" t="s">
        <v>397</v>
      </c>
      <c r="N676" s="14" t="s">
        <v>111</v>
      </c>
      <c r="O676" s="14" t="s">
        <v>550</v>
      </c>
      <c r="P676" s="14" t="s">
        <v>551</v>
      </c>
      <c r="Q676" s="14" t="s">
        <v>552</v>
      </c>
      <c r="R676" s="14" t="s">
        <v>409</v>
      </c>
      <c r="S676" s="14" t="s">
        <v>410</v>
      </c>
      <c r="T676" s="14" t="s">
        <v>630</v>
      </c>
      <c r="U676" s="14" t="s">
        <v>631</v>
      </c>
      <c r="V676" s="15">
        <v>35910</v>
      </c>
      <c r="W676" s="15">
        <v>180</v>
      </c>
      <c r="X676" s="16">
        <v>35910</v>
      </c>
    </row>
    <row r="677" spans="1:24" ht="17.100000000000001" hidden="1" customHeight="1" x14ac:dyDescent="0.25">
      <c r="A677" s="14" t="s">
        <v>393</v>
      </c>
      <c r="B677" s="14" t="s">
        <v>394</v>
      </c>
      <c r="C677" s="14" t="s">
        <v>1037</v>
      </c>
      <c r="D677" s="14" t="s">
        <v>1038</v>
      </c>
      <c r="E677" s="14" t="s">
        <v>1318</v>
      </c>
      <c r="F677" s="14" t="s">
        <v>1266</v>
      </c>
      <c r="G677" s="14" t="s">
        <v>425</v>
      </c>
      <c r="H677" s="14" t="s">
        <v>426</v>
      </c>
      <c r="I677" s="14" t="s">
        <v>1052</v>
      </c>
      <c r="J677" s="14" t="s">
        <v>24</v>
      </c>
      <c r="K677" s="14" t="s">
        <v>1053</v>
      </c>
      <c r="L677" s="14" t="s">
        <v>1054</v>
      </c>
      <c r="M677" s="14" t="s">
        <v>412</v>
      </c>
      <c r="N677" s="14" t="s">
        <v>14</v>
      </c>
      <c r="O677" s="14" t="s">
        <v>1055</v>
      </c>
      <c r="P677" s="14" t="s">
        <v>1056</v>
      </c>
      <c r="Q677" s="14" t="s">
        <v>1057</v>
      </c>
      <c r="R677" s="14" t="s">
        <v>409</v>
      </c>
      <c r="S677" s="14" t="s">
        <v>410</v>
      </c>
      <c r="T677" s="14" t="s">
        <v>630</v>
      </c>
      <c r="U677" s="14" t="s">
        <v>631</v>
      </c>
      <c r="V677" s="15">
        <v>112</v>
      </c>
      <c r="W677" s="15"/>
      <c r="X677" s="16">
        <v>112</v>
      </c>
    </row>
    <row r="678" spans="1:24" ht="17.100000000000001" hidden="1" customHeight="1" x14ac:dyDescent="0.25">
      <c r="A678" s="14" t="s">
        <v>393</v>
      </c>
      <c r="B678" s="14" t="s">
        <v>394</v>
      </c>
      <c r="C678" s="14" t="s">
        <v>1037</v>
      </c>
      <c r="D678" s="14" t="s">
        <v>1038</v>
      </c>
      <c r="E678" s="14" t="s">
        <v>1318</v>
      </c>
      <c r="F678" s="14" t="s">
        <v>1266</v>
      </c>
      <c r="G678" s="14" t="s">
        <v>425</v>
      </c>
      <c r="H678" s="14" t="s">
        <v>426</v>
      </c>
      <c r="I678" s="14" t="s">
        <v>560</v>
      </c>
      <c r="J678" s="14" t="s">
        <v>18</v>
      </c>
      <c r="K678" s="14" t="s">
        <v>561</v>
      </c>
      <c r="L678" s="14" t="s">
        <v>562</v>
      </c>
      <c r="M678" s="14" t="s">
        <v>412</v>
      </c>
      <c r="N678" s="14" t="s">
        <v>7</v>
      </c>
      <c r="O678" s="14" t="s">
        <v>563</v>
      </c>
      <c r="P678" s="14" t="s">
        <v>564</v>
      </c>
      <c r="Q678" s="14" t="s">
        <v>565</v>
      </c>
      <c r="R678" s="14" t="s">
        <v>409</v>
      </c>
      <c r="S678" s="14" t="s">
        <v>410</v>
      </c>
      <c r="T678" s="14" t="s">
        <v>630</v>
      </c>
      <c r="U678" s="14" t="s">
        <v>631</v>
      </c>
      <c r="V678" s="15">
        <v>840</v>
      </c>
      <c r="W678" s="15">
        <v>56</v>
      </c>
      <c r="X678" s="16">
        <v>840</v>
      </c>
    </row>
    <row r="679" spans="1:24" ht="17.100000000000001" hidden="1" customHeight="1" x14ac:dyDescent="0.25">
      <c r="A679" s="14" t="s">
        <v>393</v>
      </c>
      <c r="B679" s="14" t="s">
        <v>394</v>
      </c>
      <c r="C679" s="14" t="s">
        <v>1037</v>
      </c>
      <c r="D679" s="14" t="s">
        <v>1038</v>
      </c>
      <c r="E679" s="14" t="s">
        <v>1318</v>
      </c>
      <c r="F679" s="14" t="s">
        <v>1266</v>
      </c>
      <c r="G679" s="14" t="s">
        <v>425</v>
      </c>
      <c r="H679" s="14" t="s">
        <v>426</v>
      </c>
      <c r="I679" s="14" t="s">
        <v>33</v>
      </c>
      <c r="J679" s="14" t="s">
        <v>871</v>
      </c>
      <c r="K679" s="14" t="s">
        <v>872</v>
      </c>
      <c r="L679" s="14" t="s">
        <v>873</v>
      </c>
      <c r="M679" s="14" t="s">
        <v>412</v>
      </c>
      <c r="N679" s="14" t="s">
        <v>64</v>
      </c>
      <c r="O679" s="14" t="s">
        <v>874</v>
      </c>
      <c r="P679" s="14" t="s">
        <v>875</v>
      </c>
      <c r="Q679" s="14" t="s">
        <v>876</v>
      </c>
      <c r="R679" s="14" t="s">
        <v>409</v>
      </c>
      <c r="S679" s="14" t="s">
        <v>410</v>
      </c>
      <c r="T679" s="14" t="s">
        <v>630</v>
      </c>
      <c r="U679" s="14" t="s">
        <v>631</v>
      </c>
      <c r="V679" s="15">
        <v>1232</v>
      </c>
      <c r="W679" s="15"/>
      <c r="X679" s="16">
        <v>1232</v>
      </c>
    </row>
    <row r="680" spans="1:24" ht="17.100000000000001" hidden="1" customHeight="1" x14ac:dyDescent="0.25">
      <c r="A680" s="14" t="s">
        <v>393</v>
      </c>
      <c r="B680" s="14" t="s">
        <v>394</v>
      </c>
      <c r="C680" s="14" t="s">
        <v>1037</v>
      </c>
      <c r="D680" s="14" t="s">
        <v>1038</v>
      </c>
      <c r="E680" s="14" t="s">
        <v>1318</v>
      </c>
      <c r="F680" s="14" t="s">
        <v>1266</v>
      </c>
      <c r="G680" s="14" t="s">
        <v>425</v>
      </c>
      <c r="H680" s="14" t="s">
        <v>426</v>
      </c>
      <c r="I680" s="14" t="s">
        <v>41</v>
      </c>
      <c r="J680" s="14" t="s">
        <v>758</v>
      </c>
      <c r="K680" s="14" t="s">
        <v>759</v>
      </c>
      <c r="L680" s="14" t="s">
        <v>760</v>
      </c>
      <c r="M680" s="14" t="s">
        <v>412</v>
      </c>
      <c r="N680" s="14" t="s">
        <v>71</v>
      </c>
      <c r="O680" s="14" t="s">
        <v>761</v>
      </c>
      <c r="P680" s="14" t="s">
        <v>762</v>
      </c>
      <c r="Q680" s="14" t="s">
        <v>763</v>
      </c>
      <c r="R680" s="14" t="s">
        <v>409</v>
      </c>
      <c r="S680" s="14" t="s">
        <v>410</v>
      </c>
      <c r="T680" s="14" t="s">
        <v>630</v>
      </c>
      <c r="U680" s="14" t="s">
        <v>631</v>
      </c>
      <c r="V680" s="15">
        <v>336</v>
      </c>
      <c r="W680" s="15"/>
      <c r="X680" s="16">
        <v>336</v>
      </c>
    </row>
    <row r="681" spans="1:24" ht="17.100000000000001" hidden="1" customHeight="1" x14ac:dyDescent="0.25">
      <c r="A681" s="14" t="s">
        <v>393</v>
      </c>
      <c r="B681" s="14" t="s">
        <v>394</v>
      </c>
      <c r="C681" s="14" t="s">
        <v>1037</v>
      </c>
      <c r="D681" s="14" t="s">
        <v>1038</v>
      </c>
      <c r="E681" s="14" t="s">
        <v>1318</v>
      </c>
      <c r="F681" s="14" t="s">
        <v>1266</v>
      </c>
      <c r="G681" s="14" t="s">
        <v>425</v>
      </c>
      <c r="H681" s="14" t="s">
        <v>426</v>
      </c>
      <c r="I681" s="14" t="s">
        <v>42</v>
      </c>
      <c r="J681" s="14" t="s">
        <v>773</v>
      </c>
      <c r="K681" s="14" t="s">
        <v>774</v>
      </c>
      <c r="L681" s="14" t="s">
        <v>775</v>
      </c>
      <c r="M681" s="14" t="s">
        <v>412</v>
      </c>
      <c r="N681" s="14" t="s">
        <v>42</v>
      </c>
      <c r="O681" s="14" t="s">
        <v>776</v>
      </c>
      <c r="P681" s="14" t="s">
        <v>777</v>
      </c>
      <c r="Q681" s="14" t="s">
        <v>778</v>
      </c>
      <c r="R681" s="14" t="s">
        <v>409</v>
      </c>
      <c r="S681" s="14" t="s">
        <v>410</v>
      </c>
      <c r="T681" s="14" t="s">
        <v>630</v>
      </c>
      <c r="U681" s="14" t="s">
        <v>631</v>
      </c>
      <c r="V681" s="15">
        <v>336</v>
      </c>
      <c r="W681" s="15"/>
      <c r="X681" s="16">
        <v>336</v>
      </c>
    </row>
    <row r="682" spans="1:24" ht="17.100000000000001" hidden="1" customHeight="1" x14ac:dyDescent="0.25">
      <c r="A682" s="14" t="s">
        <v>393</v>
      </c>
      <c r="B682" s="14" t="s">
        <v>394</v>
      </c>
      <c r="C682" s="14" t="s">
        <v>1037</v>
      </c>
      <c r="D682" s="14" t="s">
        <v>1038</v>
      </c>
      <c r="E682" s="14" t="s">
        <v>1318</v>
      </c>
      <c r="F682" s="14" t="s">
        <v>1266</v>
      </c>
      <c r="G682" s="14" t="s">
        <v>425</v>
      </c>
      <c r="H682" s="14" t="s">
        <v>426</v>
      </c>
      <c r="I682" s="14" t="s">
        <v>39</v>
      </c>
      <c r="J682" s="14" t="s">
        <v>427</v>
      </c>
      <c r="K682" s="14" t="s">
        <v>428</v>
      </c>
      <c r="L682" s="14" t="s">
        <v>429</v>
      </c>
      <c r="M682" s="14" t="s">
        <v>412</v>
      </c>
      <c r="N682" s="14" t="s">
        <v>70</v>
      </c>
      <c r="O682" s="14" t="s">
        <v>430</v>
      </c>
      <c r="P682" s="14" t="s">
        <v>431</v>
      </c>
      <c r="Q682" s="14" t="s">
        <v>432</v>
      </c>
      <c r="R682" s="14" t="s">
        <v>409</v>
      </c>
      <c r="S682" s="14" t="s">
        <v>410</v>
      </c>
      <c r="T682" s="14" t="s">
        <v>630</v>
      </c>
      <c r="U682" s="14" t="s">
        <v>631</v>
      </c>
      <c r="V682" s="15">
        <v>2464</v>
      </c>
      <c r="W682" s="15">
        <v>168</v>
      </c>
      <c r="X682" s="16">
        <v>2464</v>
      </c>
    </row>
    <row r="683" spans="1:24" ht="17.100000000000001" hidden="1" customHeight="1" x14ac:dyDescent="0.25">
      <c r="A683" s="14" t="s">
        <v>393</v>
      </c>
      <c r="B683" s="14" t="s">
        <v>394</v>
      </c>
      <c r="C683" s="14" t="s">
        <v>1037</v>
      </c>
      <c r="D683" s="14" t="s">
        <v>1038</v>
      </c>
      <c r="E683" s="14" t="s">
        <v>1318</v>
      </c>
      <c r="F683" s="14" t="s">
        <v>1266</v>
      </c>
      <c r="G683" s="14" t="s">
        <v>425</v>
      </c>
      <c r="H683" s="14" t="s">
        <v>426</v>
      </c>
      <c r="I683" s="14" t="s">
        <v>47</v>
      </c>
      <c r="J683" s="14" t="s">
        <v>891</v>
      </c>
      <c r="K683" s="14" t="s">
        <v>892</v>
      </c>
      <c r="L683" s="14" t="s">
        <v>893</v>
      </c>
      <c r="M683" s="14" t="s">
        <v>412</v>
      </c>
      <c r="N683" s="14" t="s">
        <v>75</v>
      </c>
      <c r="O683" s="14" t="s">
        <v>894</v>
      </c>
      <c r="P683" s="14" t="s">
        <v>895</v>
      </c>
      <c r="Q683" s="14" t="s">
        <v>896</v>
      </c>
      <c r="R683" s="14" t="s">
        <v>409</v>
      </c>
      <c r="S683" s="14" t="s">
        <v>410</v>
      </c>
      <c r="T683" s="14" t="s">
        <v>630</v>
      </c>
      <c r="U683" s="14" t="s">
        <v>631</v>
      </c>
      <c r="V683" s="15">
        <v>280</v>
      </c>
      <c r="W683" s="15"/>
      <c r="X683" s="16">
        <v>280</v>
      </c>
    </row>
    <row r="684" spans="1:24" ht="17.100000000000001" hidden="1" customHeight="1" x14ac:dyDescent="0.25">
      <c r="A684" s="14" t="s">
        <v>393</v>
      </c>
      <c r="B684" s="14" t="s">
        <v>394</v>
      </c>
      <c r="C684" s="14" t="s">
        <v>1037</v>
      </c>
      <c r="D684" s="14" t="s">
        <v>1038</v>
      </c>
      <c r="E684" s="14" t="s">
        <v>1318</v>
      </c>
      <c r="F684" s="14" t="s">
        <v>1266</v>
      </c>
      <c r="G684" s="14" t="s">
        <v>425</v>
      </c>
      <c r="H684" s="14" t="s">
        <v>426</v>
      </c>
      <c r="I684" s="14" t="s">
        <v>897</v>
      </c>
      <c r="J684" s="14" t="s">
        <v>891</v>
      </c>
      <c r="K684" s="14" t="s">
        <v>892</v>
      </c>
      <c r="L684" s="14" t="s">
        <v>893</v>
      </c>
      <c r="M684" s="14" t="s">
        <v>412</v>
      </c>
      <c r="N684" s="14" t="s">
        <v>75</v>
      </c>
      <c r="O684" s="14" t="s">
        <v>894</v>
      </c>
      <c r="P684" s="14" t="s">
        <v>895</v>
      </c>
      <c r="Q684" s="14" t="s">
        <v>896</v>
      </c>
      <c r="R684" s="14" t="s">
        <v>409</v>
      </c>
      <c r="S684" s="14" t="s">
        <v>410</v>
      </c>
      <c r="T684" s="14" t="s">
        <v>630</v>
      </c>
      <c r="U684" s="14" t="s">
        <v>631</v>
      </c>
      <c r="V684" s="15">
        <v>6104</v>
      </c>
      <c r="W684" s="15"/>
      <c r="X684" s="16">
        <v>6104</v>
      </c>
    </row>
    <row r="685" spans="1:24" ht="17.100000000000001" hidden="1" customHeight="1" x14ac:dyDescent="0.25">
      <c r="A685" s="14" t="s">
        <v>393</v>
      </c>
      <c r="B685" s="14" t="s">
        <v>394</v>
      </c>
      <c r="C685" s="14" t="s">
        <v>1037</v>
      </c>
      <c r="D685" s="14" t="s">
        <v>1038</v>
      </c>
      <c r="E685" s="14" t="s">
        <v>1318</v>
      </c>
      <c r="F685" s="14" t="s">
        <v>1266</v>
      </c>
      <c r="G685" s="14" t="s">
        <v>425</v>
      </c>
      <c r="H685" s="14" t="s">
        <v>426</v>
      </c>
      <c r="I685" s="14" t="s">
        <v>45</v>
      </c>
      <c r="J685" s="14" t="s">
        <v>566</v>
      </c>
      <c r="K685" s="14" t="s">
        <v>567</v>
      </c>
      <c r="L685" s="14" t="s">
        <v>568</v>
      </c>
      <c r="M685" s="14" t="s">
        <v>412</v>
      </c>
      <c r="N685" s="14" t="s">
        <v>73</v>
      </c>
      <c r="O685" s="14" t="s">
        <v>569</v>
      </c>
      <c r="P685" s="14" t="s">
        <v>570</v>
      </c>
      <c r="Q685" s="14" t="s">
        <v>571</v>
      </c>
      <c r="R685" s="14" t="s">
        <v>409</v>
      </c>
      <c r="S685" s="14" t="s">
        <v>410</v>
      </c>
      <c r="T685" s="14" t="s">
        <v>630</v>
      </c>
      <c r="U685" s="14" t="s">
        <v>631</v>
      </c>
      <c r="V685" s="15">
        <v>6776</v>
      </c>
      <c r="W685" s="15">
        <v>56</v>
      </c>
      <c r="X685" s="16">
        <v>6776</v>
      </c>
    </row>
    <row r="686" spans="1:24" ht="17.100000000000001" hidden="1" customHeight="1" x14ac:dyDescent="0.25">
      <c r="A686" s="14" t="s">
        <v>393</v>
      </c>
      <c r="B686" s="14" t="s">
        <v>394</v>
      </c>
      <c r="C686" s="14" t="s">
        <v>1037</v>
      </c>
      <c r="D686" s="14" t="s">
        <v>1038</v>
      </c>
      <c r="E686" s="14" t="s">
        <v>1318</v>
      </c>
      <c r="F686" s="14" t="s">
        <v>1266</v>
      </c>
      <c r="G686" s="14" t="s">
        <v>425</v>
      </c>
      <c r="H686" s="14" t="s">
        <v>426</v>
      </c>
      <c r="I686" s="14" t="s">
        <v>54</v>
      </c>
      <c r="J686" s="14" t="s">
        <v>572</v>
      </c>
      <c r="K686" s="14" t="s">
        <v>573</v>
      </c>
      <c r="L686" s="14" t="s">
        <v>574</v>
      </c>
      <c r="M686" s="14" t="s">
        <v>412</v>
      </c>
      <c r="N686" s="14" t="s">
        <v>78</v>
      </c>
      <c r="O686" s="14" t="s">
        <v>575</v>
      </c>
      <c r="P686" s="14" t="s">
        <v>576</v>
      </c>
      <c r="Q686" s="14" t="s">
        <v>577</v>
      </c>
      <c r="R686" s="14" t="s">
        <v>409</v>
      </c>
      <c r="S686" s="14" t="s">
        <v>410</v>
      </c>
      <c r="T686" s="14" t="s">
        <v>630</v>
      </c>
      <c r="U686" s="14" t="s">
        <v>631</v>
      </c>
      <c r="V686" s="15">
        <v>9240</v>
      </c>
      <c r="W686" s="15">
        <v>392</v>
      </c>
      <c r="X686" s="16">
        <v>9240</v>
      </c>
    </row>
    <row r="687" spans="1:24" ht="17.100000000000001" hidden="1" customHeight="1" x14ac:dyDescent="0.25">
      <c r="A687" s="14" t="s">
        <v>393</v>
      </c>
      <c r="B687" s="14" t="s">
        <v>394</v>
      </c>
      <c r="C687" s="14" t="s">
        <v>1037</v>
      </c>
      <c r="D687" s="14" t="s">
        <v>1038</v>
      </c>
      <c r="E687" s="14" t="s">
        <v>1318</v>
      </c>
      <c r="F687" s="14" t="s">
        <v>1266</v>
      </c>
      <c r="G687" s="14" t="s">
        <v>425</v>
      </c>
      <c r="H687" s="14" t="s">
        <v>426</v>
      </c>
      <c r="I687" s="14" t="s">
        <v>578</v>
      </c>
      <c r="J687" s="14" t="s">
        <v>579</v>
      </c>
      <c r="K687" s="14" t="s">
        <v>580</v>
      </c>
      <c r="L687" s="14" t="s">
        <v>581</v>
      </c>
      <c r="M687" s="14" t="s">
        <v>412</v>
      </c>
      <c r="N687" s="14" t="s">
        <v>79</v>
      </c>
      <c r="O687" s="14" t="s">
        <v>582</v>
      </c>
      <c r="P687" s="14" t="s">
        <v>583</v>
      </c>
      <c r="Q687" s="14" t="s">
        <v>584</v>
      </c>
      <c r="R687" s="14" t="s">
        <v>409</v>
      </c>
      <c r="S687" s="14" t="s">
        <v>410</v>
      </c>
      <c r="T687" s="14" t="s">
        <v>630</v>
      </c>
      <c r="U687" s="14" t="s">
        <v>631</v>
      </c>
      <c r="V687" s="15">
        <v>1512</v>
      </c>
      <c r="W687" s="15"/>
      <c r="X687" s="16">
        <v>1512</v>
      </c>
    </row>
    <row r="688" spans="1:24" ht="17.100000000000001" hidden="1" customHeight="1" x14ac:dyDescent="0.25">
      <c r="A688" s="14" t="s">
        <v>393</v>
      </c>
      <c r="B688" s="14" t="s">
        <v>394</v>
      </c>
      <c r="C688" s="14" t="s">
        <v>1037</v>
      </c>
      <c r="D688" s="14" t="s">
        <v>1038</v>
      </c>
      <c r="E688" s="14" t="s">
        <v>1318</v>
      </c>
      <c r="F688" s="14" t="s">
        <v>1266</v>
      </c>
      <c r="G688" s="14" t="s">
        <v>425</v>
      </c>
      <c r="H688" s="14" t="s">
        <v>426</v>
      </c>
      <c r="I688" s="14" t="s">
        <v>55</v>
      </c>
      <c r="J688" s="14" t="s">
        <v>579</v>
      </c>
      <c r="K688" s="14" t="s">
        <v>580</v>
      </c>
      <c r="L688" s="14" t="s">
        <v>581</v>
      </c>
      <c r="M688" s="14" t="s">
        <v>412</v>
      </c>
      <c r="N688" s="14" t="s">
        <v>79</v>
      </c>
      <c r="O688" s="14" t="s">
        <v>582</v>
      </c>
      <c r="P688" s="14" t="s">
        <v>583</v>
      </c>
      <c r="Q688" s="14" t="s">
        <v>584</v>
      </c>
      <c r="R688" s="14" t="s">
        <v>409</v>
      </c>
      <c r="S688" s="14" t="s">
        <v>410</v>
      </c>
      <c r="T688" s="14" t="s">
        <v>630</v>
      </c>
      <c r="U688" s="14" t="s">
        <v>631</v>
      </c>
      <c r="V688" s="15">
        <v>224</v>
      </c>
      <c r="W688" s="15"/>
      <c r="X688" s="16">
        <v>224</v>
      </c>
    </row>
    <row r="689" spans="1:24" ht="17.100000000000001" hidden="1" customHeight="1" x14ac:dyDescent="0.25">
      <c r="A689" s="14" t="s">
        <v>393</v>
      </c>
      <c r="B689" s="14" t="s">
        <v>394</v>
      </c>
      <c r="C689" s="14" t="s">
        <v>1037</v>
      </c>
      <c r="D689" s="14" t="s">
        <v>1038</v>
      </c>
      <c r="E689" s="14" t="s">
        <v>1318</v>
      </c>
      <c r="F689" s="14" t="s">
        <v>1266</v>
      </c>
      <c r="G689" s="14" t="s">
        <v>425</v>
      </c>
      <c r="H689" s="14" t="s">
        <v>426</v>
      </c>
      <c r="I689" s="14" t="s">
        <v>61</v>
      </c>
      <c r="J689" s="14" t="s">
        <v>585</v>
      </c>
      <c r="K689" s="14" t="s">
        <v>586</v>
      </c>
      <c r="L689" s="14" t="s">
        <v>587</v>
      </c>
      <c r="M689" s="14" t="s">
        <v>412</v>
      </c>
      <c r="N689" s="14" t="s">
        <v>83</v>
      </c>
      <c r="O689" s="14" t="s">
        <v>588</v>
      </c>
      <c r="P689" s="14" t="s">
        <v>589</v>
      </c>
      <c r="Q689" s="14" t="s">
        <v>590</v>
      </c>
      <c r="R689" s="14" t="s">
        <v>409</v>
      </c>
      <c r="S689" s="14" t="s">
        <v>410</v>
      </c>
      <c r="T689" s="14" t="s">
        <v>630</v>
      </c>
      <c r="U689" s="14" t="s">
        <v>631</v>
      </c>
      <c r="V689" s="15">
        <v>336</v>
      </c>
      <c r="W689" s="15"/>
      <c r="X689" s="16">
        <v>336</v>
      </c>
    </row>
    <row r="690" spans="1:24" ht="17.100000000000001" hidden="1" customHeight="1" x14ac:dyDescent="0.25">
      <c r="A690" s="14" t="s">
        <v>393</v>
      </c>
      <c r="B690" s="14" t="s">
        <v>394</v>
      </c>
      <c r="C690" s="14" t="s">
        <v>1037</v>
      </c>
      <c r="D690" s="14" t="s">
        <v>1038</v>
      </c>
      <c r="E690" s="14" t="s">
        <v>1318</v>
      </c>
      <c r="F690" s="14" t="s">
        <v>1266</v>
      </c>
      <c r="G690" s="14" t="s">
        <v>433</v>
      </c>
      <c r="H690" s="14" t="s">
        <v>434</v>
      </c>
      <c r="I690" s="14" t="s">
        <v>154</v>
      </c>
      <c r="J690" s="14" t="s">
        <v>1058</v>
      </c>
      <c r="K690" s="14" t="s">
        <v>1059</v>
      </c>
      <c r="L690" s="14" t="s">
        <v>1060</v>
      </c>
      <c r="M690" s="14" t="s">
        <v>397</v>
      </c>
      <c r="N690" s="14" t="s">
        <v>154</v>
      </c>
      <c r="O690" s="14" t="s">
        <v>1061</v>
      </c>
      <c r="P690" s="14" t="s">
        <v>1062</v>
      </c>
      <c r="Q690" s="14" t="s">
        <v>1063</v>
      </c>
      <c r="R690" s="14" t="s">
        <v>409</v>
      </c>
      <c r="S690" s="14" t="s">
        <v>410</v>
      </c>
      <c r="T690" s="14" t="s">
        <v>630</v>
      </c>
      <c r="U690" s="14" t="s">
        <v>631</v>
      </c>
      <c r="V690" s="15">
        <v>438</v>
      </c>
      <c r="W690" s="15">
        <v>36</v>
      </c>
      <c r="X690" s="16">
        <v>438</v>
      </c>
    </row>
    <row r="691" spans="1:24" ht="17.100000000000001" hidden="1" customHeight="1" x14ac:dyDescent="0.25">
      <c r="A691" s="14" t="s">
        <v>393</v>
      </c>
      <c r="B691" s="14" t="s">
        <v>394</v>
      </c>
      <c r="C691" s="14" t="s">
        <v>1037</v>
      </c>
      <c r="D691" s="14" t="s">
        <v>1038</v>
      </c>
      <c r="E691" s="14" t="s">
        <v>1318</v>
      </c>
      <c r="F691" s="14" t="s">
        <v>1266</v>
      </c>
      <c r="G691" s="14" t="s">
        <v>433</v>
      </c>
      <c r="H691" s="14" t="s">
        <v>434</v>
      </c>
      <c r="I691" s="14" t="s">
        <v>435</v>
      </c>
      <c r="J691" s="14" t="s">
        <v>436</v>
      </c>
      <c r="K691" s="14" t="s">
        <v>437</v>
      </c>
      <c r="L691" s="14" t="s">
        <v>438</v>
      </c>
      <c r="M691" s="14" t="s">
        <v>412</v>
      </c>
      <c r="N691" s="14" t="s">
        <v>150</v>
      </c>
      <c r="O691" s="14" t="s">
        <v>439</v>
      </c>
      <c r="P691" s="14" t="s">
        <v>440</v>
      </c>
      <c r="Q691" s="14" t="s">
        <v>441</v>
      </c>
      <c r="R691" s="14" t="s">
        <v>409</v>
      </c>
      <c r="S691" s="14" t="s">
        <v>410</v>
      </c>
      <c r="T691" s="14" t="s">
        <v>630</v>
      </c>
      <c r="U691" s="14" t="s">
        <v>631</v>
      </c>
      <c r="V691" s="15">
        <v>20048</v>
      </c>
      <c r="W691" s="15">
        <v>952</v>
      </c>
      <c r="X691" s="16">
        <v>20048</v>
      </c>
    </row>
    <row r="692" spans="1:24" ht="17.100000000000001" hidden="1" customHeight="1" x14ac:dyDescent="0.25">
      <c r="A692" s="14" t="s">
        <v>393</v>
      </c>
      <c r="B692" s="14" t="s">
        <v>394</v>
      </c>
      <c r="C692" s="14" t="s">
        <v>1037</v>
      </c>
      <c r="D692" s="14" t="s">
        <v>1038</v>
      </c>
      <c r="E692" s="14" t="s">
        <v>1318</v>
      </c>
      <c r="F692" s="14" t="s">
        <v>1266</v>
      </c>
      <c r="G692" s="14" t="s">
        <v>433</v>
      </c>
      <c r="H692" s="14" t="s">
        <v>434</v>
      </c>
      <c r="I692" s="14" t="s">
        <v>614</v>
      </c>
      <c r="J692" s="14" t="s">
        <v>615</v>
      </c>
      <c r="K692" s="14" t="s">
        <v>616</v>
      </c>
      <c r="L692" s="14" t="s">
        <v>617</v>
      </c>
      <c r="M692" s="14" t="s">
        <v>412</v>
      </c>
      <c r="N692" s="14" t="s">
        <v>152</v>
      </c>
      <c r="O692" s="14" t="s">
        <v>618</v>
      </c>
      <c r="P692" s="14" t="s">
        <v>619</v>
      </c>
      <c r="Q692" s="14" t="s">
        <v>620</v>
      </c>
      <c r="R692" s="14" t="s">
        <v>409</v>
      </c>
      <c r="S692" s="14" t="s">
        <v>410</v>
      </c>
      <c r="T692" s="14" t="s">
        <v>630</v>
      </c>
      <c r="U692" s="14" t="s">
        <v>631</v>
      </c>
      <c r="V692" s="15">
        <v>11820</v>
      </c>
      <c r="W692" s="15">
        <v>780</v>
      </c>
      <c r="X692" s="16">
        <v>11820</v>
      </c>
    </row>
    <row r="693" spans="1:24" ht="17.100000000000001" hidden="1" customHeight="1" x14ac:dyDescent="0.25">
      <c r="A693" s="14" t="s">
        <v>393</v>
      </c>
      <c r="B693" s="14" t="s">
        <v>394</v>
      </c>
      <c r="C693" s="14" t="s">
        <v>1037</v>
      </c>
      <c r="D693" s="14" t="s">
        <v>1038</v>
      </c>
      <c r="E693" s="14" t="s">
        <v>1318</v>
      </c>
      <c r="F693" s="14" t="s">
        <v>1266</v>
      </c>
      <c r="G693" s="14" t="s">
        <v>433</v>
      </c>
      <c r="H693" s="14" t="s">
        <v>434</v>
      </c>
      <c r="I693" s="14" t="s">
        <v>621</v>
      </c>
      <c r="J693" s="14" t="s">
        <v>622</v>
      </c>
      <c r="K693" s="14" t="s">
        <v>623</v>
      </c>
      <c r="L693" s="14" t="s">
        <v>624</v>
      </c>
      <c r="M693" s="14" t="s">
        <v>412</v>
      </c>
      <c r="N693" s="14" t="s">
        <v>156</v>
      </c>
      <c r="O693" s="14" t="s">
        <v>625</v>
      </c>
      <c r="P693" s="14" t="s">
        <v>626</v>
      </c>
      <c r="Q693" s="14" t="s">
        <v>627</v>
      </c>
      <c r="R693" s="14" t="s">
        <v>409</v>
      </c>
      <c r="S693" s="14" t="s">
        <v>410</v>
      </c>
      <c r="T693" s="14" t="s">
        <v>630</v>
      </c>
      <c r="U693" s="14" t="s">
        <v>631</v>
      </c>
      <c r="V693" s="15">
        <v>168</v>
      </c>
      <c r="W693" s="15"/>
      <c r="X693" s="16">
        <v>168</v>
      </c>
    </row>
    <row r="694" spans="1:24" ht="17.100000000000001" hidden="1" customHeight="1" x14ac:dyDescent="0.25">
      <c r="A694" s="14" t="s">
        <v>393</v>
      </c>
      <c r="B694" s="14" t="s">
        <v>394</v>
      </c>
      <c r="C694" s="14" t="s">
        <v>1037</v>
      </c>
      <c r="D694" s="14" t="s">
        <v>1038</v>
      </c>
      <c r="E694" s="14" t="s">
        <v>1318</v>
      </c>
      <c r="F694" s="14" t="s">
        <v>1266</v>
      </c>
      <c r="G694" s="14" t="s">
        <v>853</v>
      </c>
      <c r="H694" s="14" t="s">
        <v>854</v>
      </c>
      <c r="I694" s="14" t="s">
        <v>43</v>
      </c>
      <c r="J694" s="14" t="s">
        <v>855</v>
      </c>
      <c r="K694" s="14" t="s">
        <v>856</v>
      </c>
      <c r="L694" s="14" t="s">
        <v>857</v>
      </c>
      <c r="M694" s="14" t="s">
        <v>397</v>
      </c>
      <c r="N694" s="14" t="s">
        <v>72</v>
      </c>
      <c r="O694" s="14" t="s">
        <v>858</v>
      </c>
      <c r="P694" s="14" t="s">
        <v>859</v>
      </c>
      <c r="Q694" s="14" t="s">
        <v>860</v>
      </c>
      <c r="R694" s="14" t="s">
        <v>409</v>
      </c>
      <c r="S694" s="14" t="s">
        <v>410</v>
      </c>
      <c r="T694" s="14" t="s">
        <v>630</v>
      </c>
      <c r="U694" s="14" t="s">
        <v>631</v>
      </c>
      <c r="V694" s="15">
        <v>840</v>
      </c>
      <c r="W694" s="15">
        <v>56</v>
      </c>
      <c r="X694" s="16">
        <v>840</v>
      </c>
    </row>
    <row r="695" spans="1:24" ht="17.100000000000001" hidden="1" customHeight="1" x14ac:dyDescent="0.25">
      <c r="A695" s="14" t="s">
        <v>393</v>
      </c>
      <c r="B695" s="14" t="s">
        <v>394</v>
      </c>
      <c r="C695" s="14" t="s">
        <v>1037</v>
      </c>
      <c r="D695" s="14" t="s">
        <v>1038</v>
      </c>
      <c r="E695" s="14" t="s">
        <v>1318</v>
      </c>
      <c r="F695" s="14" t="s">
        <v>1266</v>
      </c>
      <c r="G695" s="14" t="s">
        <v>591</v>
      </c>
      <c r="H695" s="14" t="s">
        <v>592</v>
      </c>
      <c r="I695" s="14" t="s">
        <v>37</v>
      </c>
      <c r="J695" s="14" t="s">
        <v>931</v>
      </c>
      <c r="K695" s="14" t="s">
        <v>932</v>
      </c>
      <c r="L695" s="14" t="s">
        <v>933</v>
      </c>
      <c r="M695" s="14" t="s">
        <v>397</v>
      </c>
      <c r="N695" s="14" t="s">
        <v>68</v>
      </c>
      <c r="O695" s="14" t="s">
        <v>934</v>
      </c>
      <c r="P695" s="14" t="s">
        <v>935</v>
      </c>
      <c r="Q695" s="14" t="s">
        <v>936</v>
      </c>
      <c r="R695" s="14" t="s">
        <v>409</v>
      </c>
      <c r="S695" s="14" t="s">
        <v>410</v>
      </c>
      <c r="T695" s="14" t="s">
        <v>630</v>
      </c>
      <c r="U695" s="14" t="s">
        <v>631</v>
      </c>
      <c r="V695" s="15">
        <v>112</v>
      </c>
      <c r="W695" s="15"/>
      <c r="X695" s="16">
        <v>112</v>
      </c>
    </row>
    <row r="696" spans="1:24" ht="17.100000000000001" hidden="1" customHeight="1" x14ac:dyDescent="0.25">
      <c r="A696" s="14" t="s">
        <v>393</v>
      </c>
      <c r="B696" s="14" t="s">
        <v>394</v>
      </c>
      <c r="C696" s="14" t="s">
        <v>1037</v>
      </c>
      <c r="D696" s="14" t="s">
        <v>1038</v>
      </c>
      <c r="E696" s="14" t="s">
        <v>1318</v>
      </c>
      <c r="F696" s="14" t="s">
        <v>1266</v>
      </c>
      <c r="G696" s="14" t="s">
        <v>591</v>
      </c>
      <c r="H696" s="14" t="s">
        <v>592</v>
      </c>
      <c r="I696" s="14" t="s">
        <v>46</v>
      </c>
      <c r="J696" s="14" t="s">
        <v>593</v>
      </c>
      <c r="K696" s="14" t="s">
        <v>594</v>
      </c>
      <c r="L696" s="14" t="s">
        <v>595</v>
      </c>
      <c r="M696" s="14" t="s">
        <v>397</v>
      </c>
      <c r="N696" s="14" t="s">
        <v>74</v>
      </c>
      <c r="O696" s="14" t="s">
        <v>596</v>
      </c>
      <c r="P696" s="14" t="s">
        <v>597</v>
      </c>
      <c r="Q696" s="14" t="s">
        <v>598</v>
      </c>
      <c r="R696" s="14" t="s">
        <v>409</v>
      </c>
      <c r="S696" s="14" t="s">
        <v>410</v>
      </c>
      <c r="T696" s="14" t="s">
        <v>630</v>
      </c>
      <c r="U696" s="14" t="s">
        <v>631</v>
      </c>
      <c r="V696" s="15">
        <v>448</v>
      </c>
      <c r="W696" s="15"/>
      <c r="X696" s="16">
        <v>448</v>
      </c>
    </row>
    <row r="697" spans="1:24" ht="17.100000000000001" hidden="1" customHeight="1" x14ac:dyDescent="0.25">
      <c r="A697" s="14" t="s">
        <v>393</v>
      </c>
      <c r="B697" s="14" t="s">
        <v>394</v>
      </c>
      <c r="C697" s="14" t="s">
        <v>1064</v>
      </c>
      <c r="D697" s="14" t="s">
        <v>1065</v>
      </c>
      <c r="E697" s="14" t="s">
        <v>1319</v>
      </c>
      <c r="F697" s="14" t="s">
        <v>1253</v>
      </c>
      <c r="G697" s="14" t="s">
        <v>425</v>
      </c>
      <c r="H697" s="14" t="s">
        <v>426</v>
      </c>
      <c r="I697" s="14" t="s">
        <v>39</v>
      </c>
      <c r="J697" s="14" t="s">
        <v>427</v>
      </c>
      <c r="K697" s="14" t="s">
        <v>428</v>
      </c>
      <c r="L697" s="14" t="s">
        <v>429</v>
      </c>
      <c r="M697" s="14" t="s">
        <v>412</v>
      </c>
      <c r="N697" s="14" t="s">
        <v>70</v>
      </c>
      <c r="O697" s="14" t="s">
        <v>430</v>
      </c>
      <c r="P697" s="14" t="s">
        <v>431</v>
      </c>
      <c r="Q697" s="14" t="s">
        <v>432</v>
      </c>
      <c r="R697" s="14" t="s">
        <v>409</v>
      </c>
      <c r="S697" s="14" t="s">
        <v>410</v>
      </c>
      <c r="T697" s="14" t="s">
        <v>650</v>
      </c>
      <c r="U697" s="14" t="s">
        <v>651</v>
      </c>
      <c r="V697" s="15">
        <v>112</v>
      </c>
      <c r="W697" s="15"/>
      <c r="X697" s="16">
        <v>112</v>
      </c>
    </row>
    <row r="698" spans="1:24" ht="17.100000000000001" hidden="1" customHeight="1" x14ac:dyDescent="0.25">
      <c r="A698" s="14" t="s">
        <v>393</v>
      </c>
      <c r="B698" s="14" t="s">
        <v>394</v>
      </c>
      <c r="C698" s="14" t="s">
        <v>1064</v>
      </c>
      <c r="D698" s="14" t="s">
        <v>1065</v>
      </c>
      <c r="E698" s="14" t="s">
        <v>1319</v>
      </c>
      <c r="F698" s="14" t="s">
        <v>1253</v>
      </c>
      <c r="G698" s="14" t="s">
        <v>591</v>
      </c>
      <c r="H698" s="14" t="s">
        <v>592</v>
      </c>
      <c r="I698" s="14" t="s">
        <v>46</v>
      </c>
      <c r="J698" s="14" t="s">
        <v>593</v>
      </c>
      <c r="K698" s="14" t="s">
        <v>594</v>
      </c>
      <c r="L698" s="14" t="s">
        <v>595</v>
      </c>
      <c r="M698" s="14" t="s">
        <v>397</v>
      </c>
      <c r="N698" s="14" t="s">
        <v>74</v>
      </c>
      <c r="O698" s="14" t="s">
        <v>596</v>
      </c>
      <c r="P698" s="14" t="s">
        <v>597</v>
      </c>
      <c r="Q698" s="14" t="s">
        <v>598</v>
      </c>
      <c r="R698" s="14" t="s">
        <v>409</v>
      </c>
      <c r="S698" s="14" t="s">
        <v>410</v>
      </c>
      <c r="T698" s="14" t="s">
        <v>650</v>
      </c>
      <c r="U698" s="14" t="s">
        <v>651</v>
      </c>
      <c r="V698" s="15">
        <v>112</v>
      </c>
      <c r="W698" s="15"/>
      <c r="X698" s="16">
        <v>112</v>
      </c>
    </row>
    <row r="699" spans="1:24" ht="17.100000000000001" hidden="1" customHeight="1" x14ac:dyDescent="0.25">
      <c r="A699" s="14" t="s">
        <v>393</v>
      </c>
      <c r="B699" s="14" t="s">
        <v>394</v>
      </c>
      <c r="C699" s="14" t="s">
        <v>1066</v>
      </c>
      <c r="D699" s="14" t="s">
        <v>1067</v>
      </c>
      <c r="E699" s="14" t="s">
        <v>1245</v>
      </c>
      <c r="F699" s="14" t="s">
        <v>1219</v>
      </c>
      <c r="G699" s="14" t="s">
        <v>401</v>
      </c>
      <c r="H699" s="14" t="s">
        <v>402</v>
      </c>
      <c r="I699" s="14" t="s">
        <v>111</v>
      </c>
      <c r="J699" s="14" t="s">
        <v>547</v>
      </c>
      <c r="K699" s="14" t="s">
        <v>548</v>
      </c>
      <c r="L699" s="14" t="s">
        <v>549</v>
      </c>
      <c r="M699" s="14" t="s">
        <v>397</v>
      </c>
      <c r="N699" s="14" t="s">
        <v>111</v>
      </c>
      <c r="O699" s="14" t="s">
        <v>550</v>
      </c>
      <c r="P699" s="14" t="s">
        <v>551</v>
      </c>
      <c r="Q699" s="14" t="s">
        <v>552</v>
      </c>
      <c r="R699" s="14" t="s">
        <v>409</v>
      </c>
      <c r="S699" s="14" t="s">
        <v>410</v>
      </c>
      <c r="T699" s="14" t="s">
        <v>601</v>
      </c>
      <c r="U699" s="14" t="s">
        <v>602</v>
      </c>
      <c r="V699" s="15">
        <v>90</v>
      </c>
      <c r="W699" s="15"/>
      <c r="X699" s="16">
        <v>90</v>
      </c>
    </row>
    <row r="700" spans="1:24" ht="17.100000000000001" hidden="1" customHeight="1" x14ac:dyDescent="0.25">
      <c r="A700" s="14" t="s">
        <v>393</v>
      </c>
      <c r="B700" s="14" t="s">
        <v>394</v>
      </c>
      <c r="C700" s="14" t="s">
        <v>1068</v>
      </c>
      <c r="D700" s="14" t="s">
        <v>1069</v>
      </c>
      <c r="E700" s="14" t="s">
        <v>1320</v>
      </c>
      <c r="F700" s="14" t="s">
        <v>1304</v>
      </c>
      <c r="G700" s="14" t="s">
        <v>401</v>
      </c>
      <c r="H700" s="14" t="s">
        <v>402</v>
      </c>
      <c r="I700" s="14" t="s">
        <v>1070</v>
      </c>
      <c r="J700" s="14" t="s">
        <v>25</v>
      </c>
      <c r="K700" s="14" t="s">
        <v>1071</v>
      </c>
      <c r="L700" s="14" t="s">
        <v>1072</v>
      </c>
      <c r="M700" s="14" t="s">
        <v>412</v>
      </c>
      <c r="N700" s="14" t="s">
        <v>15</v>
      </c>
      <c r="O700" s="14" t="s">
        <v>1073</v>
      </c>
      <c r="P700" s="14" t="s">
        <v>1074</v>
      </c>
      <c r="Q700" s="14" t="s">
        <v>1075</v>
      </c>
      <c r="R700" s="14" t="s">
        <v>409</v>
      </c>
      <c r="S700" s="14" t="s">
        <v>410</v>
      </c>
      <c r="T700" s="14" t="s">
        <v>398</v>
      </c>
      <c r="U700" s="14" t="s">
        <v>399</v>
      </c>
      <c r="V700" s="15">
        <v>120</v>
      </c>
      <c r="W700" s="15"/>
      <c r="X700" s="16">
        <v>120</v>
      </c>
    </row>
    <row r="701" spans="1:24" ht="17.100000000000001" hidden="1" customHeight="1" x14ac:dyDescent="0.25">
      <c r="A701" s="14" t="s">
        <v>393</v>
      </c>
      <c r="B701" s="14" t="s">
        <v>394</v>
      </c>
      <c r="C701" s="14" t="s">
        <v>1068</v>
      </c>
      <c r="D701" s="14" t="s">
        <v>1069</v>
      </c>
      <c r="E701" s="14" t="s">
        <v>1320</v>
      </c>
      <c r="F701" s="14" t="s">
        <v>1304</v>
      </c>
      <c r="G701" s="14" t="s">
        <v>401</v>
      </c>
      <c r="H701" s="14" t="s">
        <v>402</v>
      </c>
      <c r="I701" s="14" t="s">
        <v>51</v>
      </c>
      <c r="J701" s="14" t="s">
        <v>413</v>
      </c>
      <c r="K701" s="14" t="s">
        <v>414</v>
      </c>
      <c r="L701" s="14" t="s">
        <v>415</v>
      </c>
      <c r="M701" s="14" t="s">
        <v>397</v>
      </c>
      <c r="N701" s="14" t="s">
        <v>416</v>
      </c>
      <c r="O701" s="14" t="s">
        <v>417</v>
      </c>
      <c r="P701" s="14" t="s">
        <v>77</v>
      </c>
      <c r="Q701" s="14" t="s">
        <v>418</v>
      </c>
      <c r="R701" s="14" t="s">
        <v>409</v>
      </c>
      <c r="S701" s="14" t="s">
        <v>410</v>
      </c>
      <c r="T701" s="14" t="s">
        <v>398</v>
      </c>
      <c r="U701" s="14" t="s">
        <v>399</v>
      </c>
      <c r="V701" s="15">
        <v>30</v>
      </c>
      <c r="W701" s="15"/>
      <c r="X701" s="16">
        <v>30</v>
      </c>
    </row>
    <row r="702" spans="1:24" ht="17.100000000000001" hidden="1" customHeight="1" x14ac:dyDescent="0.25">
      <c r="A702" s="14" t="s">
        <v>393</v>
      </c>
      <c r="B702" s="14" t="s">
        <v>394</v>
      </c>
      <c r="C702" s="14" t="s">
        <v>1068</v>
      </c>
      <c r="D702" s="14" t="s">
        <v>1069</v>
      </c>
      <c r="E702" s="14" t="s">
        <v>1320</v>
      </c>
      <c r="F702" s="14" t="s">
        <v>1304</v>
      </c>
      <c r="G702" s="14" t="s">
        <v>401</v>
      </c>
      <c r="H702" s="14" t="s">
        <v>402</v>
      </c>
      <c r="I702" s="14" t="s">
        <v>135</v>
      </c>
      <c r="J702" s="14" t="s">
        <v>638</v>
      </c>
      <c r="K702" s="14" t="s">
        <v>639</v>
      </c>
      <c r="L702" s="14" t="s">
        <v>511</v>
      </c>
      <c r="M702" s="14" t="s">
        <v>397</v>
      </c>
      <c r="N702" s="14" t="s">
        <v>104</v>
      </c>
      <c r="O702" s="14" t="s">
        <v>512</v>
      </c>
      <c r="P702" s="14" t="s">
        <v>640</v>
      </c>
      <c r="Q702" s="14" t="s">
        <v>641</v>
      </c>
      <c r="R702" s="14" t="s">
        <v>409</v>
      </c>
      <c r="S702" s="14" t="s">
        <v>410</v>
      </c>
      <c r="T702" s="14" t="s">
        <v>398</v>
      </c>
      <c r="U702" s="14" t="s">
        <v>399</v>
      </c>
      <c r="V702" s="15">
        <v>418</v>
      </c>
      <c r="W702" s="15"/>
      <c r="X702" s="16">
        <v>418</v>
      </c>
    </row>
    <row r="703" spans="1:24" ht="17.100000000000001" hidden="1" customHeight="1" x14ac:dyDescent="0.25">
      <c r="A703" s="14" t="s">
        <v>393</v>
      </c>
      <c r="B703" s="14" t="s">
        <v>394</v>
      </c>
      <c r="C703" s="14" t="s">
        <v>1068</v>
      </c>
      <c r="D703" s="14" t="s">
        <v>1069</v>
      </c>
      <c r="E703" s="14" t="s">
        <v>1320</v>
      </c>
      <c r="F703" s="14" t="s">
        <v>1304</v>
      </c>
      <c r="G703" s="14" t="s">
        <v>401</v>
      </c>
      <c r="H703" s="14" t="s">
        <v>402</v>
      </c>
      <c r="I703" s="14" t="s">
        <v>102</v>
      </c>
      <c r="J703" s="14" t="s">
        <v>514</v>
      </c>
      <c r="K703" s="14" t="s">
        <v>515</v>
      </c>
      <c r="L703" s="14" t="s">
        <v>516</v>
      </c>
      <c r="M703" s="14" t="s">
        <v>397</v>
      </c>
      <c r="N703" s="14" t="s">
        <v>102</v>
      </c>
      <c r="O703" s="14" t="s">
        <v>517</v>
      </c>
      <c r="P703" s="14" t="s">
        <v>518</v>
      </c>
      <c r="Q703" s="14" t="s">
        <v>519</v>
      </c>
      <c r="R703" s="14" t="s">
        <v>409</v>
      </c>
      <c r="S703" s="14" t="s">
        <v>410</v>
      </c>
      <c r="T703" s="14" t="s">
        <v>398</v>
      </c>
      <c r="U703" s="14" t="s">
        <v>399</v>
      </c>
      <c r="V703" s="15">
        <v>112</v>
      </c>
      <c r="W703" s="15"/>
      <c r="X703" s="16">
        <v>112</v>
      </c>
    </row>
    <row r="704" spans="1:24" ht="17.100000000000001" hidden="1" customHeight="1" x14ac:dyDescent="0.25">
      <c r="A704" s="14" t="s">
        <v>393</v>
      </c>
      <c r="B704" s="14" t="s">
        <v>394</v>
      </c>
      <c r="C704" s="14" t="s">
        <v>1068</v>
      </c>
      <c r="D704" s="14" t="s">
        <v>1069</v>
      </c>
      <c r="E704" s="14" t="s">
        <v>1320</v>
      </c>
      <c r="F704" s="14" t="s">
        <v>1304</v>
      </c>
      <c r="G704" s="14" t="s">
        <v>401</v>
      </c>
      <c r="H704" s="14" t="s">
        <v>402</v>
      </c>
      <c r="I704" s="14" t="s">
        <v>520</v>
      </c>
      <c r="J704" s="14" t="s">
        <v>514</v>
      </c>
      <c r="K704" s="14" t="s">
        <v>515</v>
      </c>
      <c r="L704" s="14" t="s">
        <v>516</v>
      </c>
      <c r="M704" s="14" t="s">
        <v>400</v>
      </c>
      <c r="N704" s="14" t="s">
        <v>102</v>
      </c>
      <c r="O704" s="14" t="s">
        <v>517</v>
      </c>
      <c r="P704" s="14" t="s">
        <v>518</v>
      </c>
      <c r="Q704" s="14" t="s">
        <v>519</v>
      </c>
      <c r="R704" s="14" t="s">
        <v>409</v>
      </c>
      <c r="S704" s="14" t="s">
        <v>410</v>
      </c>
      <c r="T704" s="14" t="s">
        <v>398</v>
      </c>
      <c r="U704" s="14" t="s">
        <v>399</v>
      </c>
      <c r="V704" s="15">
        <v>200</v>
      </c>
      <c r="W704" s="15"/>
      <c r="X704" s="16">
        <v>200</v>
      </c>
    </row>
    <row r="705" spans="1:24" ht="17.100000000000001" hidden="1" customHeight="1" x14ac:dyDescent="0.25">
      <c r="A705" s="14" t="s">
        <v>393</v>
      </c>
      <c r="B705" s="14" t="s">
        <v>394</v>
      </c>
      <c r="C705" s="14" t="s">
        <v>1068</v>
      </c>
      <c r="D705" s="14" t="s">
        <v>1069</v>
      </c>
      <c r="E705" s="14" t="s">
        <v>1320</v>
      </c>
      <c r="F705" s="14" t="s">
        <v>1304</v>
      </c>
      <c r="G705" s="14" t="s">
        <v>401</v>
      </c>
      <c r="H705" s="14" t="s">
        <v>402</v>
      </c>
      <c r="I705" s="14" t="s">
        <v>114</v>
      </c>
      <c r="J705" s="14" t="s">
        <v>642</v>
      </c>
      <c r="K705" s="14" t="s">
        <v>643</v>
      </c>
      <c r="L705" s="14" t="s">
        <v>644</v>
      </c>
      <c r="M705" s="14" t="s">
        <v>397</v>
      </c>
      <c r="N705" s="14" t="s">
        <v>114</v>
      </c>
      <c r="O705" s="14" t="s">
        <v>645</v>
      </c>
      <c r="P705" s="14" t="s">
        <v>646</v>
      </c>
      <c r="Q705" s="14" t="s">
        <v>647</v>
      </c>
      <c r="R705" s="14" t="s">
        <v>409</v>
      </c>
      <c r="S705" s="14" t="s">
        <v>410</v>
      </c>
      <c r="T705" s="14" t="s">
        <v>398</v>
      </c>
      <c r="U705" s="14" t="s">
        <v>399</v>
      </c>
      <c r="V705" s="15">
        <v>56</v>
      </c>
      <c r="W705" s="15"/>
      <c r="X705" s="16">
        <v>56</v>
      </c>
    </row>
    <row r="706" spans="1:24" ht="17.100000000000001" hidden="1" customHeight="1" x14ac:dyDescent="0.25">
      <c r="A706" s="14" t="s">
        <v>393</v>
      </c>
      <c r="B706" s="14" t="s">
        <v>394</v>
      </c>
      <c r="C706" s="14" t="s">
        <v>1068</v>
      </c>
      <c r="D706" s="14" t="s">
        <v>1069</v>
      </c>
      <c r="E706" s="14" t="s">
        <v>1320</v>
      </c>
      <c r="F706" s="14" t="s">
        <v>1304</v>
      </c>
      <c r="G706" s="14" t="s">
        <v>401</v>
      </c>
      <c r="H706" s="14" t="s">
        <v>402</v>
      </c>
      <c r="I706" s="14" t="s">
        <v>111</v>
      </c>
      <c r="J706" s="14" t="s">
        <v>547</v>
      </c>
      <c r="K706" s="14" t="s">
        <v>548</v>
      </c>
      <c r="L706" s="14" t="s">
        <v>549</v>
      </c>
      <c r="M706" s="14" t="s">
        <v>397</v>
      </c>
      <c r="N706" s="14" t="s">
        <v>111</v>
      </c>
      <c r="O706" s="14" t="s">
        <v>550</v>
      </c>
      <c r="P706" s="14" t="s">
        <v>551</v>
      </c>
      <c r="Q706" s="14" t="s">
        <v>552</v>
      </c>
      <c r="R706" s="14" t="s">
        <v>409</v>
      </c>
      <c r="S706" s="14" t="s">
        <v>410</v>
      </c>
      <c r="T706" s="14" t="s">
        <v>398</v>
      </c>
      <c r="U706" s="14" t="s">
        <v>399</v>
      </c>
      <c r="V706" s="15">
        <v>1080</v>
      </c>
      <c r="W706" s="15"/>
      <c r="X706" s="16">
        <v>1080</v>
      </c>
    </row>
    <row r="707" spans="1:24" ht="17.100000000000001" hidden="1" customHeight="1" x14ac:dyDescent="0.25">
      <c r="A707" s="14" t="s">
        <v>393</v>
      </c>
      <c r="B707" s="14" t="s">
        <v>394</v>
      </c>
      <c r="C707" s="14" t="s">
        <v>1068</v>
      </c>
      <c r="D707" s="14" t="s">
        <v>1069</v>
      </c>
      <c r="E707" s="14" t="s">
        <v>1320</v>
      </c>
      <c r="F707" s="14" t="s">
        <v>1304</v>
      </c>
      <c r="G707" s="14" t="s">
        <v>401</v>
      </c>
      <c r="H707" s="14" t="s">
        <v>402</v>
      </c>
      <c r="I707" s="14" t="s">
        <v>115</v>
      </c>
      <c r="J707" s="14" t="s">
        <v>652</v>
      </c>
      <c r="K707" s="14" t="s">
        <v>653</v>
      </c>
      <c r="L707" s="14" t="s">
        <v>654</v>
      </c>
      <c r="M707" s="14" t="s">
        <v>397</v>
      </c>
      <c r="N707" s="14" t="s">
        <v>115</v>
      </c>
      <c r="O707" s="14" t="s">
        <v>655</v>
      </c>
      <c r="P707" s="14" t="s">
        <v>656</v>
      </c>
      <c r="Q707" s="14" t="s">
        <v>657</v>
      </c>
      <c r="R707" s="14" t="s">
        <v>409</v>
      </c>
      <c r="S707" s="14" t="s">
        <v>410</v>
      </c>
      <c r="T707" s="14" t="s">
        <v>398</v>
      </c>
      <c r="U707" s="14" t="s">
        <v>399</v>
      </c>
      <c r="V707" s="15">
        <v>1128</v>
      </c>
      <c r="W707" s="15">
        <v>216</v>
      </c>
      <c r="X707" s="16">
        <v>1128</v>
      </c>
    </row>
    <row r="708" spans="1:24" ht="17.100000000000001" hidden="1" customHeight="1" x14ac:dyDescent="0.25">
      <c r="A708" s="14" t="s">
        <v>393</v>
      </c>
      <c r="B708" s="14" t="s">
        <v>394</v>
      </c>
      <c r="C708" s="14" t="s">
        <v>1068</v>
      </c>
      <c r="D708" s="14" t="s">
        <v>1069</v>
      </c>
      <c r="E708" s="14" t="s">
        <v>1320</v>
      </c>
      <c r="F708" s="14" t="s">
        <v>1304</v>
      </c>
      <c r="G708" s="14" t="s">
        <v>425</v>
      </c>
      <c r="H708" s="14" t="s">
        <v>426</v>
      </c>
      <c r="I708" s="14" t="s">
        <v>39</v>
      </c>
      <c r="J708" s="14" t="s">
        <v>427</v>
      </c>
      <c r="K708" s="14" t="s">
        <v>428</v>
      </c>
      <c r="L708" s="14" t="s">
        <v>429</v>
      </c>
      <c r="M708" s="14" t="s">
        <v>412</v>
      </c>
      <c r="N708" s="14" t="s">
        <v>70</v>
      </c>
      <c r="O708" s="14" t="s">
        <v>430</v>
      </c>
      <c r="P708" s="14" t="s">
        <v>431</v>
      </c>
      <c r="Q708" s="14" t="s">
        <v>432</v>
      </c>
      <c r="R708" s="14" t="s">
        <v>409</v>
      </c>
      <c r="S708" s="14" t="s">
        <v>410</v>
      </c>
      <c r="T708" s="14" t="s">
        <v>398</v>
      </c>
      <c r="U708" s="14" t="s">
        <v>399</v>
      </c>
      <c r="V708" s="15"/>
      <c r="W708" s="15"/>
      <c r="X708" s="16">
        <v>400</v>
      </c>
    </row>
    <row r="709" spans="1:24" ht="17.100000000000001" hidden="1" customHeight="1" x14ac:dyDescent="0.25">
      <c r="A709" s="14" t="s">
        <v>393</v>
      </c>
      <c r="B709" s="14" t="s">
        <v>394</v>
      </c>
      <c r="C709" s="14" t="s">
        <v>1068</v>
      </c>
      <c r="D709" s="14" t="s">
        <v>1069</v>
      </c>
      <c r="E709" s="14" t="s">
        <v>1320</v>
      </c>
      <c r="F709" s="14" t="s">
        <v>1304</v>
      </c>
      <c r="G709" s="14" t="s">
        <v>425</v>
      </c>
      <c r="H709" s="14" t="s">
        <v>426</v>
      </c>
      <c r="I709" s="14" t="s">
        <v>47</v>
      </c>
      <c r="J709" s="14" t="s">
        <v>891</v>
      </c>
      <c r="K709" s="14" t="s">
        <v>892</v>
      </c>
      <c r="L709" s="14" t="s">
        <v>893</v>
      </c>
      <c r="M709" s="14" t="s">
        <v>412</v>
      </c>
      <c r="N709" s="14" t="s">
        <v>75</v>
      </c>
      <c r="O709" s="14" t="s">
        <v>894</v>
      </c>
      <c r="P709" s="14" t="s">
        <v>895</v>
      </c>
      <c r="Q709" s="14" t="s">
        <v>896</v>
      </c>
      <c r="R709" s="14" t="s">
        <v>409</v>
      </c>
      <c r="S709" s="14" t="s">
        <v>410</v>
      </c>
      <c r="T709" s="14" t="s">
        <v>398</v>
      </c>
      <c r="U709" s="14" t="s">
        <v>399</v>
      </c>
      <c r="V709" s="15"/>
      <c r="W709" s="15"/>
      <c r="X709" s="16">
        <v>322</v>
      </c>
    </row>
    <row r="710" spans="1:24" ht="17.100000000000001" hidden="1" customHeight="1" x14ac:dyDescent="0.25">
      <c r="A710" s="14" t="s">
        <v>393</v>
      </c>
      <c r="B710" s="14" t="s">
        <v>394</v>
      </c>
      <c r="C710" s="14" t="s">
        <v>1068</v>
      </c>
      <c r="D710" s="14" t="s">
        <v>1069</v>
      </c>
      <c r="E710" s="14" t="s">
        <v>1320</v>
      </c>
      <c r="F710" s="14" t="s">
        <v>1304</v>
      </c>
      <c r="G710" s="14" t="s">
        <v>425</v>
      </c>
      <c r="H710" s="14" t="s">
        <v>426</v>
      </c>
      <c r="I710" s="14" t="s">
        <v>897</v>
      </c>
      <c r="J710" s="14" t="s">
        <v>891</v>
      </c>
      <c r="K710" s="14" t="s">
        <v>892</v>
      </c>
      <c r="L710" s="14" t="s">
        <v>893</v>
      </c>
      <c r="M710" s="14" t="s">
        <v>412</v>
      </c>
      <c r="N710" s="14" t="s">
        <v>75</v>
      </c>
      <c r="O710" s="14" t="s">
        <v>894</v>
      </c>
      <c r="P710" s="14" t="s">
        <v>895</v>
      </c>
      <c r="Q710" s="14" t="s">
        <v>896</v>
      </c>
      <c r="R710" s="14" t="s">
        <v>409</v>
      </c>
      <c r="S710" s="14" t="s">
        <v>410</v>
      </c>
      <c r="T710" s="14" t="s">
        <v>398</v>
      </c>
      <c r="U710" s="14" t="s">
        <v>399</v>
      </c>
      <c r="V710" s="15"/>
      <c r="W710" s="15"/>
      <c r="X710" s="16">
        <v>88</v>
      </c>
    </row>
    <row r="711" spans="1:24" ht="17.100000000000001" hidden="1" customHeight="1" x14ac:dyDescent="0.25">
      <c r="A711" s="14" t="s">
        <v>393</v>
      </c>
      <c r="B711" s="14" t="s">
        <v>394</v>
      </c>
      <c r="C711" s="14" t="s">
        <v>1068</v>
      </c>
      <c r="D711" s="14" t="s">
        <v>1069</v>
      </c>
      <c r="E711" s="14" t="s">
        <v>1320</v>
      </c>
      <c r="F711" s="14" t="s">
        <v>1304</v>
      </c>
      <c r="G711" s="14" t="s">
        <v>425</v>
      </c>
      <c r="H711" s="14" t="s">
        <v>426</v>
      </c>
      <c r="I711" s="14" t="s">
        <v>54</v>
      </c>
      <c r="J711" s="14" t="s">
        <v>572</v>
      </c>
      <c r="K711" s="14" t="s">
        <v>573</v>
      </c>
      <c r="L711" s="14" t="s">
        <v>574</v>
      </c>
      <c r="M711" s="14" t="s">
        <v>412</v>
      </c>
      <c r="N711" s="14" t="s">
        <v>78</v>
      </c>
      <c r="O711" s="14" t="s">
        <v>575</v>
      </c>
      <c r="P711" s="14" t="s">
        <v>576</v>
      </c>
      <c r="Q711" s="14" t="s">
        <v>577</v>
      </c>
      <c r="R711" s="14" t="s">
        <v>409</v>
      </c>
      <c r="S711" s="14" t="s">
        <v>410</v>
      </c>
      <c r="T711" s="14" t="s">
        <v>398</v>
      </c>
      <c r="U711" s="14" t="s">
        <v>399</v>
      </c>
      <c r="V711" s="15"/>
      <c r="W711" s="15"/>
      <c r="X711" s="16">
        <v>128</v>
      </c>
    </row>
    <row r="712" spans="1:24" ht="17.100000000000001" hidden="1" customHeight="1" x14ac:dyDescent="0.25">
      <c r="A712" s="14" t="s">
        <v>393</v>
      </c>
      <c r="B712" s="14" t="s">
        <v>394</v>
      </c>
      <c r="C712" s="14" t="s">
        <v>1076</v>
      </c>
      <c r="D712" s="14" t="s">
        <v>1077</v>
      </c>
      <c r="E712" s="14" t="s">
        <v>1321</v>
      </c>
      <c r="F712" s="14" t="s">
        <v>1294</v>
      </c>
      <c r="G712" s="14" t="s">
        <v>401</v>
      </c>
      <c r="H712" s="14" t="s">
        <v>402</v>
      </c>
      <c r="I712" s="14" t="s">
        <v>31</v>
      </c>
      <c r="J712" s="14" t="s">
        <v>474</v>
      </c>
      <c r="K712" s="14" t="s">
        <v>475</v>
      </c>
      <c r="L712" s="14" t="s">
        <v>476</v>
      </c>
      <c r="M712" s="14" t="s">
        <v>397</v>
      </c>
      <c r="N712" s="14" t="s">
        <v>31</v>
      </c>
      <c r="O712" s="14" t="s">
        <v>477</v>
      </c>
      <c r="P712" s="14" t="s">
        <v>478</v>
      </c>
      <c r="Q712" s="14" t="s">
        <v>479</v>
      </c>
      <c r="R712" s="14" t="s">
        <v>409</v>
      </c>
      <c r="S712" s="14" t="s">
        <v>410</v>
      </c>
      <c r="T712" s="14" t="s">
        <v>398</v>
      </c>
      <c r="U712" s="14" t="s">
        <v>399</v>
      </c>
      <c r="V712" s="15">
        <v>2142</v>
      </c>
      <c r="W712" s="15">
        <v>126</v>
      </c>
      <c r="X712" s="16">
        <v>2142</v>
      </c>
    </row>
    <row r="713" spans="1:24" ht="17.100000000000001" hidden="1" customHeight="1" x14ac:dyDescent="0.25">
      <c r="A713" s="14" t="s">
        <v>393</v>
      </c>
      <c r="B713" s="14" t="s">
        <v>394</v>
      </c>
      <c r="C713" s="14" t="s">
        <v>1076</v>
      </c>
      <c r="D713" s="14" t="s">
        <v>1077</v>
      </c>
      <c r="E713" s="14" t="s">
        <v>1321</v>
      </c>
      <c r="F713" s="14" t="s">
        <v>1294</v>
      </c>
      <c r="G713" s="14" t="s">
        <v>401</v>
      </c>
      <c r="H713" s="14" t="s">
        <v>402</v>
      </c>
      <c r="I713" s="14" t="s">
        <v>1039</v>
      </c>
      <c r="J713" s="14" t="s">
        <v>1040</v>
      </c>
      <c r="K713" s="14" t="s">
        <v>1041</v>
      </c>
      <c r="L713" s="14" t="s">
        <v>1042</v>
      </c>
      <c r="M713" s="14" t="s">
        <v>412</v>
      </c>
      <c r="N713" s="14" t="s">
        <v>96</v>
      </c>
      <c r="O713" s="14" t="s">
        <v>1043</v>
      </c>
      <c r="P713" s="14" t="s">
        <v>1044</v>
      </c>
      <c r="Q713" s="14" t="s">
        <v>1045</v>
      </c>
      <c r="R713" s="14" t="s">
        <v>409</v>
      </c>
      <c r="S713" s="14" t="s">
        <v>410</v>
      </c>
      <c r="T713" s="14" t="s">
        <v>398</v>
      </c>
      <c r="U713" s="14" t="s">
        <v>399</v>
      </c>
      <c r="V713" s="15"/>
      <c r="W713" s="15"/>
      <c r="X713" s="16">
        <v>64</v>
      </c>
    </row>
    <row r="714" spans="1:24" ht="17.100000000000001" hidden="1" customHeight="1" x14ac:dyDescent="0.25">
      <c r="A714" s="14" t="s">
        <v>393</v>
      </c>
      <c r="B714" s="14" t="s">
        <v>394</v>
      </c>
      <c r="C714" s="14" t="s">
        <v>1076</v>
      </c>
      <c r="D714" s="14" t="s">
        <v>1077</v>
      </c>
      <c r="E714" s="14" t="s">
        <v>1321</v>
      </c>
      <c r="F714" s="14" t="s">
        <v>1294</v>
      </c>
      <c r="G714" s="14" t="s">
        <v>401</v>
      </c>
      <c r="H714" s="14" t="s">
        <v>402</v>
      </c>
      <c r="I714" s="14" t="s">
        <v>53</v>
      </c>
      <c r="J714" s="14" t="s">
        <v>493</v>
      </c>
      <c r="K714" s="14" t="s">
        <v>494</v>
      </c>
      <c r="L714" s="14" t="s">
        <v>415</v>
      </c>
      <c r="M714" s="14" t="s">
        <v>397</v>
      </c>
      <c r="N714" s="14" t="s">
        <v>416</v>
      </c>
      <c r="O714" s="14" t="s">
        <v>417</v>
      </c>
      <c r="P714" s="14" t="s">
        <v>495</v>
      </c>
      <c r="Q714" s="14" t="s">
        <v>496</v>
      </c>
      <c r="R714" s="14" t="s">
        <v>409</v>
      </c>
      <c r="S714" s="14" t="s">
        <v>410</v>
      </c>
      <c r="T714" s="14" t="s">
        <v>398</v>
      </c>
      <c r="U714" s="14" t="s">
        <v>399</v>
      </c>
      <c r="V714" s="15"/>
      <c r="W714" s="15"/>
      <c r="X714" s="16">
        <v>11732</v>
      </c>
    </row>
    <row r="715" spans="1:24" ht="17.100000000000001" hidden="1" customHeight="1" x14ac:dyDescent="0.25">
      <c r="A715" s="14" t="s">
        <v>393</v>
      </c>
      <c r="B715" s="14" t="s">
        <v>394</v>
      </c>
      <c r="C715" s="14" t="s">
        <v>1076</v>
      </c>
      <c r="D715" s="14" t="s">
        <v>1077</v>
      </c>
      <c r="E715" s="14" t="s">
        <v>1321</v>
      </c>
      <c r="F715" s="14" t="s">
        <v>1294</v>
      </c>
      <c r="G715" s="14" t="s">
        <v>401</v>
      </c>
      <c r="H715" s="14" t="s">
        <v>402</v>
      </c>
      <c r="I715" s="14" t="s">
        <v>51</v>
      </c>
      <c r="J715" s="14" t="s">
        <v>413</v>
      </c>
      <c r="K715" s="14" t="s">
        <v>414</v>
      </c>
      <c r="L715" s="14" t="s">
        <v>415</v>
      </c>
      <c r="M715" s="14" t="s">
        <v>397</v>
      </c>
      <c r="N715" s="14" t="s">
        <v>416</v>
      </c>
      <c r="O715" s="14" t="s">
        <v>417</v>
      </c>
      <c r="P715" s="14" t="s">
        <v>77</v>
      </c>
      <c r="Q715" s="14" t="s">
        <v>418</v>
      </c>
      <c r="R715" s="14" t="s">
        <v>409</v>
      </c>
      <c r="S715" s="14" t="s">
        <v>410</v>
      </c>
      <c r="T715" s="14" t="s">
        <v>398</v>
      </c>
      <c r="U715" s="14" t="s">
        <v>399</v>
      </c>
      <c r="V715" s="15"/>
      <c r="W715" s="15"/>
      <c r="X715" s="16">
        <v>4308</v>
      </c>
    </row>
    <row r="716" spans="1:24" ht="17.100000000000001" hidden="1" customHeight="1" x14ac:dyDescent="0.25">
      <c r="A716" s="14" t="s">
        <v>393</v>
      </c>
      <c r="B716" s="14" t="s">
        <v>394</v>
      </c>
      <c r="C716" s="14" t="s">
        <v>1076</v>
      </c>
      <c r="D716" s="14" t="s">
        <v>1077</v>
      </c>
      <c r="E716" s="14" t="s">
        <v>1321</v>
      </c>
      <c r="F716" s="14" t="s">
        <v>1294</v>
      </c>
      <c r="G716" s="14" t="s">
        <v>401</v>
      </c>
      <c r="H716" s="14" t="s">
        <v>402</v>
      </c>
      <c r="I716" s="14" t="s">
        <v>97</v>
      </c>
      <c r="J716" s="14" t="s">
        <v>497</v>
      </c>
      <c r="K716" s="14" t="s">
        <v>498</v>
      </c>
      <c r="L716" s="14" t="s">
        <v>499</v>
      </c>
      <c r="M716" s="14" t="s">
        <v>397</v>
      </c>
      <c r="N716" s="14" t="s">
        <v>97</v>
      </c>
      <c r="O716" s="14" t="s">
        <v>500</v>
      </c>
      <c r="P716" s="14" t="s">
        <v>501</v>
      </c>
      <c r="Q716" s="14" t="s">
        <v>502</v>
      </c>
      <c r="R716" s="14" t="s">
        <v>409</v>
      </c>
      <c r="S716" s="14" t="s">
        <v>410</v>
      </c>
      <c r="T716" s="14" t="s">
        <v>398</v>
      </c>
      <c r="U716" s="14" t="s">
        <v>399</v>
      </c>
      <c r="V716" s="15"/>
      <c r="W716" s="15"/>
      <c r="X716" s="16">
        <v>1044</v>
      </c>
    </row>
    <row r="717" spans="1:24" ht="17.100000000000001" hidden="1" customHeight="1" x14ac:dyDescent="0.25">
      <c r="A717" s="14" t="s">
        <v>393</v>
      </c>
      <c r="B717" s="14" t="s">
        <v>394</v>
      </c>
      <c r="C717" s="14" t="s">
        <v>1076</v>
      </c>
      <c r="D717" s="14" t="s">
        <v>1077</v>
      </c>
      <c r="E717" s="14" t="s">
        <v>1321</v>
      </c>
      <c r="F717" s="14" t="s">
        <v>1294</v>
      </c>
      <c r="G717" s="14" t="s">
        <v>401</v>
      </c>
      <c r="H717" s="14" t="s">
        <v>402</v>
      </c>
      <c r="I717" s="14" t="s">
        <v>135</v>
      </c>
      <c r="J717" s="14" t="s">
        <v>638</v>
      </c>
      <c r="K717" s="14" t="s">
        <v>639</v>
      </c>
      <c r="L717" s="14" t="s">
        <v>511</v>
      </c>
      <c r="M717" s="14" t="s">
        <v>397</v>
      </c>
      <c r="N717" s="14" t="s">
        <v>104</v>
      </c>
      <c r="O717" s="14" t="s">
        <v>512</v>
      </c>
      <c r="P717" s="14" t="s">
        <v>640</v>
      </c>
      <c r="Q717" s="14" t="s">
        <v>641</v>
      </c>
      <c r="R717" s="14" t="s">
        <v>409</v>
      </c>
      <c r="S717" s="14" t="s">
        <v>410</v>
      </c>
      <c r="T717" s="14" t="s">
        <v>398</v>
      </c>
      <c r="U717" s="14" t="s">
        <v>399</v>
      </c>
      <c r="V717" s="15"/>
      <c r="W717" s="15"/>
      <c r="X717" s="16">
        <v>3066</v>
      </c>
    </row>
    <row r="718" spans="1:24" ht="17.100000000000001" hidden="1" customHeight="1" x14ac:dyDescent="0.25">
      <c r="A718" s="14" t="s">
        <v>393</v>
      </c>
      <c r="B718" s="14" t="s">
        <v>394</v>
      </c>
      <c r="C718" s="14" t="s">
        <v>1076</v>
      </c>
      <c r="D718" s="14" t="s">
        <v>1077</v>
      </c>
      <c r="E718" s="14" t="s">
        <v>1321</v>
      </c>
      <c r="F718" s="14" t="s">
        <v>1294</v>
      </c>
      <c r="G718" s="14" t="s">
        <v>401</v>
      </c>
      <c r="H718" s="14" t="s">
        <v>402</v>
      </c>
      <c r="I718" s="14" t="s">
        <v>102</v>
      </c>
      <c r="J718" s="14" t="s">
        <v>514</v>
      </c>
      <c r="K718" s="14" t="s">
        <v>515</v>
      </c>
      <c r="L718" s="14" t="s">
        <v>516</v>
      </c>
      <c r="M718" s="14" t="s">
        <v>397</v>
      </c>
      <c r="N718" s="14" t="s">
        <v>102</v>
      </c>
      <c r="O718" s="14" t="s">
        <v>517</v>
      </c>
      <c r="P718" s="14" t="s">
        <v>518</v>
      </c>
      <c r="Q718" s="14" t="s">
        <v>519</v>
      </c>
      <c r="R718" s="14" t="s">
        <v>409</v>
      </c>
      <c r="S718" s="14" t="s">
        <v>410</v>
      </c>
      <c r="T718" s="14" t="s">
        <v>398</v>
      </c>
      <c r="U718" s="14" t="s">
        <v>399</v>
      </c>
      <c r="V718" s="15"/>
      <c r="W718" s="15"/>
      <c r="X718" s="16">
        <v>1288</v>
      </c>
    </row>
    <row r="719" spans="1:24" ht="17.100000000000001" hidden="1" customHeight="1" x14ac:dyDescent="0.25">
      <c r="A719" s="14" t="s">
        <v>393</v>
      </c>
      <c r="B719" s="14" t="s">
        <v>394</v>
      </c>
      <c r="C719" s="14" t="s">
        <v>1076</v>
      </c>
      <c r="D719" s="14" t="s">
        <v>1077</v>
      </c>
      <c r="E719" s="14" t="s">
        <v>1321</v>
      </c>
      <c r="F719" s="14" t="s">
        <v>1294</v>
      </c>
      <c r="G719" s="14" t="s">
        <v>401</v>
      </c>
      <c r="H719" s="14" t="s">
        <v>402</v>
      </c>
      <c r="I719" s="14" t="s">
        <v>520</v>
      </c>
      <c r="J719" s="14" t="s">
        <v>514</v>
      </c>
      <c r="K719" s="14" t="s">
        <v>515</v>
      </c>
      <c r="L719" s="14" t="s">
        <v>516</v>
      </c>
      <c r="M719" s="14" t="s">
        <v>400</v>
      </c>
      <c r="N719" s="14" t="s">
        <v>102</v>
      </c>
      <c r="O719" s="14" t="s">
        <v>517</v>
      </c>
      <c r="P719" s="14" t="s">
        <v>518</v>
      </c>
      <c r="Q719" s="14" t="s">
        <v>519</v>
      </c>
      <c r="R719" s="14" t="s">
        <v>409</v>
      </c>
      <c r="S719" s="14" t="s">
        <v>410</v>
      </c>
      <c r="T719" s="14" t="s">
        <v>398</v>
      </c>
      <c r="U719" s="14" t="s">
        <v>399</v>
      </c>
      <c r="V719" s="15"/>
      <c r="W719" s="15"/>
      <c r="X719" s="16">
        <v>2407</v>
      </c>
    </row>
    <row r="720" spans="1:24" ht="17.100000000000001" hidden="1" customHeight="1" x14ac:dyDescent="0.25">
      <c r="A720" s="14" t="s">
        <v>393</v>
      </c>
      <c r="B720" s="14" t="s">
        <v>394</v>
      </c>
      <c r="C720" s="14" t="s">
        <v>1076</v>
      </c>
      <c r="D720" s="14" t="s">
        <v>1077</v>
      </c>
      <c r="E720" s="14" t="s">
        <v>1321</v>
      </c>
      <c r="F720" s="14" t="s">
        <v>1294</v>
      </c>
      <c r="G720" s="14" t="s">
        <v>401</v>
      </c>
      <c r="H720" s="14" t="s">
        <v>402</v>
      </c>
      <c r="I720" s="14" t="s">
        <v>456</v>
      </c>
      <c r="J720" s="14" t="s">
        <v>457</v>
      </c>
      <c r="K720" s="14" t="s">
        <v>458</v>
      </c>
      <c r="L720" s="14" t="s">
        <v>459</v>
      </c>
      <c r="M720" s="14" t="s">
        <v>397</v>
      </c>
      <c r="N720" s="14" t="s">
        <v>106</v>
      </c>
      <c r="O720" s="14" t="s">
        <v>460</v>
      </c>
      <c r="P720" s="14" t="s">
        <v>461</v>
      </c>
      <c r="Q720" s="14" t="s">
        <v>462</v>
      </c>
      <c r="R720" s="14" t="s">
        <v>409</v>
      </c>
      <c r="S720" s="14" t="s">
        <v>410</v>
      </c>
      <c r="T720" s="14" t="s">
        <v>398</v>
      </c>
      <c r="U720" s="14" t="s">
        <v>399</v>
      </c>
      <c r="V720" s="15"/>
      <c r="W720" s="15"/>
      <c r="X720" s="16">
        <v>1228</v>
      </c>
    </row>
    <row r="721" spans="1:24" ht="17.100000000000001" hidden="1" customHeight="1" x14ac:dyDescent="0.25">
      <c r="A721" s="14" t="s">
        <v>393</v>
      </c>
      <c r="B721" s="14" t="s">
        <v>394</v>
      </c>
      <c r="C721" s="14" t="s">
        <v>1076</v>
      </c>
      <c r="D721" s="14" t="s">
        <v>1077</v>
      </c>
      <c r="E721" s="14" t="s">
        <v>1321</v>
      </c>
      <c r="F721" s="14" t="s">
        <v>1294</v>
      </c>
      <c r="G721" s="14" t="s">
        <v>401</v>
      </c>
      <c r="H721" s="14" t="s">
        <v>402</v>
      </c>
      <c r="I721" s="14" t="s">
        <v>533</v>
      </c>
      <c r="J721" s="14" t="s">
        <v>534</v>
      </c>
      <c r="K721" s="14" t="s">
        <v>535</v>
      </c>
      <c r="L721" s="14" t="s">
        <v>536</v>
      </c>
      <c r="M721" s="14" t="s">
        <v>397</v>
      </c>
      <c r="N721" s="14" t="s">
        <v>109</v>
      </c>
      <c r="O721" s="14" t="s">
        <v>537</v>
      </c>
      <c r="P721" s="14" t="s">
        <v>538</v>
      </c>
      <c r="Q721" s="14" t="s">
        <v>539</v>
      </c>
      <c r="R721" s="14" t="s">
        <v>409</v>
      </c>
      <c r="S721" s="14" t="s">
        <v>410</v>
      </c>
      <c r="T721" s="14" t="s">
        <v>398</v>
      </c>
      <c r="U721" s="14" t="s">
        <v>399</v>
      </c>
      <c r="V721" s="15"/>
      <c r="W721" s="15"/>
      <c r="X721" s="16">
        <v>9086</v>
      </c>
    </row>
    <row r="722" spans="1:24" ht="17.100000000000001" hidden="1" customHeight="1" x14ac:dyDescent="0.25">
      <c r="A722" s="14" t="s">
        <v>393</v>
      </c>
      <c r="B722" s="14" t="s">
        <v>394</v>
      </c>
      <c r="C722" s="14" t="s">
        <v>1076</v>
      </c>
      <c r="D722" s="14" t="s">
        <v>1077</v>
      </c>
      <c r="E722" s="14" t="s">
        <v>1321</v>
      </c>
      <c r="F722" s="14" t="s">
        <v>1294</v>
      </c>
      <c r="G722" s="14" t="s">
        <v>401</v>
      </c>
      <c r="H722" s="14" t="s">
        <v>402</v>
      </c>
      <c r="I722" s="14" t="s">
        <v>111</v>
      </c>
      <c r="J722" s="14" t="s">
        <v>547</v>
      </c>
      <c r="K722" s="14" t="s">
        <v>548</v>
      </c>
      <c r="L722" s="14" t="s">
        <v>549</v>
      </c>
      <c r="M722" s="14" t="s">
        <v>397</v>
      </c>
      <c r="N722" s="14" t="s">
        <v>111</v>
      </c>
      <c r="O722" s="14" t="s">
        <v>550</v>
      </c>
      <c r="P722" s="14" t="s">
        <v>551</v>
      </c>
      <c r="Q722" s="14" t="s">
        <v>552</v>
      </c>
      <c r="R722" s="14" t="s">
        <v>409</v>
      </c>
      <c r="S722" s="14" t="s">
        <v>410</v>
      </c>
      <c r="T722" s="14" t="s">
        <v>398</v>
      </c>
      <c r="U722" s="14" t="s">
        <v>399</v>
      </c>
      <c r="V722" s="15"/>
      <c r="W722" s="15"/>
      <c r="X722" s="16">
        <v>18837</v>
      </c>
    </row>
    <row r="723" spans="1:24" ht="17.100000000000001" hidden="1" customHeight="1" x14ac:dyDescent="0.25">
      <c r="A723" s="14" t="s">
        <v>393</v>
      </c>
      <c r="B723" s="14" t="s">
        <v>394</v>
      </c>
      <c r="C723" s="14" t="s">
        <v>1076</v>
      </c>
      <c r="D723" s="14" t="s">
        <v>1077</v>
      </c>
      <c r="E723" s="14" t="s">
        <v>1321</v>
      </c>
      <c r="F723" s="14" t="s">
        <v>1294</v>
      </c>
      <c r="G723" s="14" t="s">
        <v>425</v>
      </c>
      <c r="H723" s="14" t="s">
        <v>426</v>
      </c>
      <c r="I723" s="14" t="s">
        <v>33</v>
      </c>
      <c r="J723" s="14" t="s">
        <v>871</v>
      </c>
      <c r="K723" s="14" t="s">
        <v>872</v>
      </c>
      <c r="L723" s="14" t="s">
        <v>873</v>
      </c>
      <c r="M723" s="14" t="s">
        <v>412</v>
      </c>
      <c r="N723" s="14" t="s">
        <v>64</v>
      </c>
      <c r="O723" s="14" t="s">
        <v>874</v>
      </c>
      <c r="P723" s="14" t="s">
        <v>875</v>
      </c>
      <c r="Q723" s="14" t="s">
        <v>876</v>
      </c>
      <c r="R723" s="14" t="s">
        <v>409</v>
      </c>
      <c r="S723" s="14" t="s">
        <v>410</v>
      </c>
      <c r="T723" s="14" t="s">
        <v>398</v>
      </c>
      <c r="U723" s="14" t="s">
        <v>399</v>
      </c>
      <c r="V723" s="15"/>
      <c r="W723" s="15"/>
      <c r="X723" s="16">
        <v>456</v>
      </c>
    </row>
    <row r="724" spans="1:24" ht="17.100000000000001" hidden="1" customHeight="1" x14ac:dyDescent="0.25">
      <c r="A724" s="14" t="s">
        <v>393</v>
      </c>
      <c r="B724" s="14" t="s">
        <v>394</v>
      </c>
      <c r="C724" s="14" t="s">
        <v>1076</v>
      </c>
      <c r="D724" s="14" t="s">
        <v>1077</v>
      </c>
      <c r="E724" s="14" t="s">
        <v>1321</v>
      </c>
      <c r="F724" s="14" t="s">
        <v>1294</v>
      </c>
      <c r="G724" s="14" t="s">
        <v>425</v>
      </c>
      <c r="H724" s="14" t="s">
        <v>426</v>
      </c>
      <c r="I724" s="14" t="s">
        <v>42</v>
      </c>
      <c r="J724" s="14" t="s">
        <v>773</v>
      </c>
      <c r="K724" s="14" t="s">
        <v>774</v>
      </c>
      <c r="L724" s="14" t="s">
        <v>775</v>
      </c>
      <c r="M724" s="14" t="s">
        <v>412</v>
      </c>
      <c r="N724" s="14" t="s">
        <v>42</v>
      </c>
      <c r="O724" s="14" t="s">
        <v>776</v>
      </c>
      <c r="P724" s="14" t="s">
        <v>777</v>
      </c>
      <c r="Q724" s="14" t="s">
        <v>778</v>
      </c>
      <c r="R724" s="14" t="s">
        <v>409</v>
      </c>
      <c r="S724" s="14" t="s">
        <v>410</v>
      </c>
      <c r="T724" s="14" t="s">
        <v>398</v>
      </c>
      <c r="U724" s="14" t="s">
        <v>399</v>
      </c>
      <c r="V724" s="15"/>
      <c r="W724" s="15"/>
      <c r="X724" s="16">
        <v>45</v>
      </c>
    </row>
    <row r="725" spans="1:24" ht="17.100000000000001" hidden="1" customHeight="1" x14ac:dyDescent="0.25">
      <c r="A725" s="14" t="s">
        <v>393</v>
      </c>
      <c r="B725" s="14" t="s">
        <v>394</v>
      </c>
      <c r="C725" s="14" t="s">
        <v>1076</v>
      </c>
      <c r="D725" s="14" t="s">
        <v>1077</v>
      </c>
      <c r="E725" s="14" t="s">
        <v>1321</v>
      </c>
      <c r="F725" s="14" t="s">
        <v>1294</v>
      </c>
      <c r="G725" s="14" t="s">
        <v>425</v>
      </c>
      <c r="H725" s="14" t="s">
        <v>426</v>
      </c>
      <c r="I725" s="14" t="s">
        <v>39</v>
      </c>
      <c r="J725" s="14" t="s">
        <v>427</v>
      </c>
      <c r="K725" s="14" t="s">
        <v>428</v>
      </c>
      <c r="L725" s="14" t="s">
        <v>429</v>
      </c>
      <c r="M725" s="14" t="s">
        <v>412</v>
      </c>
      <c r="N725" s="14" t="s">
        <v>70</v>
      </c>
      <c r="O725" s="14" t="s">
        <v>430</v>
      </c>
      <c r="P725" s="14" t="s">
        <v>431</v>
      </c>
      <c r="Q725" s="14" t="s">
        <v>432</v>
      </c>
      <c r="R725" s="14" t="s">
        <v>409</v>
      </c>
      <c r="S725" s="14" t="s">
        <v>410</v>
      </c>
      <c r="T725" s="14" t="s">
        <v>398</v>
      </c>
      <c r="U725" s="14" t="s">
        <v>399</v>
      </c>
      <c r="V725" s="15">
        <v>93</v>
      </c>
      <c r="W725" s="15"/>
      <c r="X725" s="16">
        <v>93</v>
      </c>
    </row>
    <row r="726" spans="1:24" ht="17.100000000000001" hidden="1" customHeight="1" x14ac:dyDescent="0.25">
      <c r="A726" s="14" t="s">
        <v>393</v>
      </c>
      <c r="B726" s="14" t="s">
        <v>394</v>
      </c>
      <c r="C726" s="14" t="s">
        <v>1076</v>
      </c>
      <c r="D726" s="14" t="s">
        <v>1077</v>
      </c>
      <c r="E726" s="14" t="s">
        <v>1321</v>
      </c>
      <c r="F726" s="14" t="s">
        <v>1294</v>
      </c>
      <c r="G726" s="14" t="s">
        <v>425</v>
      </c>
      <c r="H726" s="14" t="s">
        <v>426</v>
      </c>
      <c r="I726" s="14" t="s">
        <v>47</v>
      </c>
      <c r="J726" s="14" t="s">
        <v>891</v>
      </c>
      <c r="K726" s="14" t="s">
        <v>892</v>
      </c>
      <c r="L726" s="14" t="s">
        <v>893</v>
      </c>
      <c r="M726" s="14" t="s">
        <v>412</v>
      </c>
      <c r="N726" s="14" t="s">
        <v>75</v>
      </c>
      <c r="O726" s="14" t="s">
        <v>894</v>
      </c>
      <c r="P726" s="14" t="s">
        <v>895</v>
      </c>
      <c r="Q726" s="14" t="s">
        <v>896</v>
      </c>
      <c r="R726" s="14" t="s">
        <v>409</v>
      </c>
      <c r="S726" s="14" t="s">
        <v>410</v>
      </c>
      <c r="T726" s="14" t="s">
        <v>398</v>
      </c>
      <c r="U726" s="14" t="s">
        <v>399</v>
      </c>
      <c r="V726" s="15"/>
      <c r="W726" s="15"/>
      <c r="X726" s="16">
        <v>80</v>
      </c>
    </row>
    <row r="727" spans="1:24" ht="17.100000000000001" hidden="1" customHeight="1" x14ac:dyDescent="0.25">
      <c r="A727" s="14" t="s">
        <v>393</v>
      </c>
      <c r="B727" s="14" t="s">
        <v>394</v>
      </c>
      <c r="C727" s="14" t="s">
        <v>1076</v>
      </c>
      <c r="D727" s="14" t="s">
        <v>1077</v>
      </c>
      <c r="E727" s="14" t="s">
        <v>1321</v>
      </c>
      <c r="F727" s="14" t="s">
        <v>1294</v>
      </c>
      <c r="G727" s="14" t="s">
        <v>425</v>
      </c>
      <c r="H727" s="14" t="s">
        <v>426</v>
      </c>
      <c r="I727" s="14" t="s">
        <v>897</v>
      </c>
      <c r="J727" s="14" t="s">
        <v>891</v>
      </c>
      <c r="K727" s="14" t="s">
        <v>892</v>
      </c>
      <c r="L727" s="14" t="s">
        <v>893</v>
      </c>
      <c r="M727" s="14" t="s">
        <v>412</v>
      </c>
      <c r="N727" s="14" t="s">
        <v>75</v>
      </c>
      <c r="O727" s="14" t="s">
        <v>894</v>
      </c>
      <c r="P727" s="14" t="s">
        <v>895</v>
      </c>
      <c r="Q727" s="14" t="s">
        <v>896</v>
      </c>
      <c r="R727" s="14" t="s">
        <v>409</v>
      </c>
      <c r="S727" s="14" t="s">
        <v>410</v>
      </c>
      <c r="T727" s="14" t="s">
        <v>398</v>
      </c>
      <c r="U727" s="14" t="s">
        <v>399</v>
      </c>
      <c r="V727" s="15"/>
      <c r="W727" s="15"/>
      <c r="X727" s="16">
        <v>5932</v>
      </c>
    </row>
    <row r="728" spans="1:24" ht="17.100000000000001" hidden="1" customHeight="1" x14ac:dyDescent="0.25">
      <c r="A728" s="14" t="s">
        <v>393</v>
      </c>
      <c r="B728" s="14" t="s">
        <v>394</v>
      </c>
      <c r="C728" s="14" t="s">
        <v>1076</v>
      </c>
      <c r="D728" s="14" t="s">
        <v>1077</v>
      </c>
      <c r="E728" s="14" t="s">
        <v>1321</v>
      </c>
      <c r="F728" s="14" t="s">
        <v>1294</v>
      </c>
      <c r="G728" s="14" t="s">
        <v>425</v>
      </c>
      <c r="H728" s="14" t="s">
        <v>426</v>
      </c>
      <c r="I728" s="14" t="s">
        <v>54</v>
      </c>
      <c r="J728" s="14" t="s">
        <v>572</v>
      </c>
      <c r="K728" s="14" t="s">
        <v>573</v>
      </c>
      <c r="L728" s="14" t="s">
        <v>574</v>
      </c>
      <c r="M728" s="14" t="s">
        <v>412</v>
      </c>
      <c r="N728" s="14" t="s">
        <v>78</v>
      </c>
      <c r="O728" s="14" t="s">
        <v>575</v>
      </c>
      <c r="P728" s="14" t="s">
        <v>576</v>
      </c>
      <c r="Q728" s="14" t="s">
        <v>577</v>
      </c>
      <c r="R728" s="14" t="s">
        <v>409</v>
      </c>
      <c r="S728" s="14" t="s">
        <v>410</v>
      </c>
      <c r="T728" s="14" t="s">
        <v>398</v>
      </c>
      <c r="U728" s="14" t="s">
        <v>399</v>
      </c>
      <c r="V728" s="15"/>
      <c r="W728" s="15"/>
      <c r="X728" s="16">
        <v>4073</v>
      </c>
    </row>
    <row r="729" spans="1:24" ht="17.100000000000001" hidden="1" customHeight="1" x14ac:dyDescent="0.25">
      <c r="A729" s="14" t="s">
        <v>393</v>
      </c>
      <c r="B729" s="14" t="s">
        <v>394</v>
      </c>
      <c r="C729" s="14" t="s">
        <v>1078</v>
      </c>
      <c r="D729" s="14" t="s">
        <v>1079</v>
      </c>
      <c r="E729" s="14" t="s">
        <v>1322</v>
      </c>
      <c r="F729" s="14" t="s">
        <v>1294</v>
      </c>
      <c r="G729" s="14" t="s">
        <v>401</v>
      </c>
      <c r="H729" s="14" t="s">
        <v>402</v>
      </c>
      <c r="I729" s="14" t="s">
        <v>31</v>
      </c>
      <c r="J729" s="14" t="s">
        <v>474</v>
      </c>
      <c r="K729" s="14" t="s">
        <v>475</v>
      </c>
      <c r="L729" s="14" t="s">
        <v>476</v>
      </c>
      <c r="M729" s="14" t="s">
        <v>397</v>
      </c>
      <c r="N729" s="14" t="s">
        <v>31</v>
      </c>
      <c r="O729" s="14" t="s">
        <v>477</v>
      </c>
      <c r="P729" s="14" t="s">
        <v>478</v>
      </c>
      <c r="Q729" s="14" t="s">
        <v>479</v>
      </c>
      <c r="R729" s="14" t="s">
        <v>409</v>
      </c>
      <c r="S729" s="14" t="s">
        <v>410</v>
      </c>
      <c r="T729" s="14" t="s">
        <v>398</v>
      </c>
      <c r="U729" s="14" t="s">
        <v>399</v>
      </c>
      <c r="V729" s="15">
        <v>4347</v>
      </c>
      <c r="W729" s="15">
        <v>441</v>
      </c>
      <c r="X729" s="16">
        <v>4347</v>
      </c>
    </row>
    <row r="730" spans="1:24" ht="17.100000000000001" hidden="1" customHeight="1" x14ac:dyDescent="0.25">
      <c r="A730" s="14" t="s">
        <v>393</v>
      </c>
      <c r="B730" s="14" t="s">
        <v>394</v>
      </c>
      <c r="C730" s="14" t="s">
        <v>1078</v>
      </c>
      <c r="D730" s="14" t="s">
        <v>1079</v>
      </c>
      <c r="E730" s="14" t="s">
        <v>1322</v>
      </c>
      <c r="F730" s="14" t="s">
        <v>1294</v>
      </c>
      <c r="G730" s="14" t="s">
        <v>401</v>
      </c>
      <c r="H730" s="14" t="s">
        <v>402</v>
      </c>
      <c r="I730" s="14" t="s">
        <v>129</v>
      </c>
      <c r="J730" s="14" t="s">
        <v>1018</v>
      </c>
      <c r="K730" s="14" t="s">
        <v>1019</v>
      </c>
      <c r="L730" s="14" t="s">
        <v>1020</v>
      </c>
      <c r="M730" s="14" t="s">
        <v>397</v>
      </c>
      <c r="N730" s="14" t="s">
        <v>129</v>
      </c>
      <c r="O730" s="14" t="s">
        <v>1021</v>
      </c>
      <c r="P730" s="14" t="s">
        <v>1022</v>
      </c>
      <c r="Q730" s="14" t="s">
        <v>1023</v>
      </c>
      <c r="R730" s="14" t="s">
        <v>409</v>
      </c>
      <c r="S730" s="14" t="s">
        <v>410</v>
      </c>
      <c r="T730" s="14" t="s">
        <v>398</v>
      </c>
      <c r="U730" s="14" t="s">
        <v>399</v>
      </c>
      <c r="V730" s="15">
        <v>924</v>
      </c>
      <c r="W730" s="15">
        <v>84</v>
      </c>
      <c r="X730" s="16">
        <v>924</v>
      </c>
    </row>
    <row r="731" spans="1:24" ht="17.100000000000001" hidden="1" customHeight="1" x14ac:dyDescent="0.25">
      <c r="A731" s="14" t="s">
        <v>393</v>
      </c>
      <c r="B731" s="14" t="s">
        <v>394</v>
      </c>
      <c r="C731" s="14" t="s">
        <v>1078</v>
      </c>
      <c r="D731" s="14" t="s">
        <v>1079</v>
      </c>
      <c r="E731" s="14" t="s">
        <v>1322</v>
      </c>
      <c r="F731" s="14" t="s">
        <v>1294</v>
      </c>
      <c r="G731" s="14" t="s">
        <v>401</v>
      </c>
      <c r="H731" s="14" t="s">
        <v>402</v>
      </c>
      <c r="I731" s="14" t="s">
        <v>130</v>
      </c>
      <c r="J731" s="14" t="s">
        <v>1024</v>
      </c>
      <c r="K731" s="14" t="s">
        <v>1025</v>
      </c>
      <c r="L731" s="14" t="s">
        <v>1026</v>
      </c>
      <c r="M731" s="14" t="s">
        <v>397</v>
      </c>
      <c r="N731" s="14" t="s">
        <v>130</v>
      </c>
      <c r="O731" s="14" t="s">
        <v>1027</v>
      </c>
      <c r="P731" s="14" t="s">
        <v>1028</v>
      </c>
      <c r="Q731" s="14" t="s">
        <v>1027</v>
      </c>
      <c r="R731" s="14" t="s">
        <v>409</v>
      </c>
      <c r="S731" s="14" t="s">
        <v>410</v>
      </c>
      <c r="T731" s="14" t="s">
        <v>398</v>
      </c>
      <c r="U731" s="14" t="s">
        <v>399</v>
      </c>
      <c r="V731" s="15">
        <v>1120</v>
      </c>
      <c r="W731" s="15">
        <v>56</v>
      </c>
      <c r="X731" s="16">
        <v>1120</v>
      </c>
    </row>
    <row r="732" spans="1:24" ht="17.100000000000001" hidden="1" customHeight="1" x14ac:dyDescent="0.25">
      <c r="A732" s="14" t="s">
        <v>393</v>
      </c>
      <c r="B732" s="14" t="s">
        <v>394</v>
      </c>
      <c r="C732" s="14" t="s">
        <v>1078</v>
      </c>
      <c r="D732" s="14" t="s">
        <v>1079</v>
      </c>
      <c r="E732" s="14" t="s">
        <v>1322</v>
      </c>
      <c r="F732" s="14" t="s">
        <v>1294</v>
      </c>
      <c r="G732" s="14" t="s">
        <v>425</v>
      </c>
      <c r="H732" s="14" t="s">
        <v>426</v>
      </c>
      <c r="I732" s="14" t="s">
        <v>744</v>
      </c>
      <c r="J732" s="14" t="s">
        <v>20</v>
      </c>
      <c r="K732" s="14" t="s">
        <v>745</v>
      </c>
      <c r="L732" s="14" t="s">
        <v>746</v>
      </c>
      <c r="M732" s="14" t="s">
        <v>412</v>
      </c>
      <c r="N732" s="14" t="s">
        <v>9</v>
      </c>
      <c r="O732" s="14" t="s">
        <v>747</v>
      </c>
      <c r="P732" s="14" t="s">
        <v>748</v>
      </c>
      <c r="Q732" s="14" t="s">
        <v>749</v>
      </c>
      <c r="R732" s="14" t="s">
        <v>409</v>
      </c>
      <c r="S732" s="14" t="s">
        <v>410</v>
      </c>
      <c r="T732" s="14" t="s">
        <v>398</v>
      </c>
      <c r="U732" s="14" t="s">
        <v>399</v>
      </c>
      <c r="V732" s="15">
        <v>8064</v>
      </c>
      <c r="W732" s="15">
        <v>1120</v>
      </c>
      <c r="X732" s="16">
        <v>8064</v>
      </c>
    </row>
    <row r="733" spans="1:24" ht="17.100000000000001" hidden="1" customHeight="1" x14ac:dyDescent="0.25">
      <c r="A733" s="14" t="s">
        <v>393</v>
      </c>
      <c r="B733" s="14" t="s">
        <v>394</v>
      </c>
      <c r="C733" s="14" t="s">
        <v>1078</v>
      </c>
      <c r="D733" s="14" t="s">
        <v>1079</v>
      </c>
      <c r="E733" s="14" t="s">
        <v>1322</v>
      </c>
      <c r="F733" s="14" t="s">
        <v>1294</v>
      </c>
      <c r="G733" s="14" t="s">
        <v>425</v>
      </c>
      <c r="H733" s="14" t="s">
        <v>426</v>
      </c>
      <c r="I733" s="14" t="s">
        <v>670</v>
      </c>
      <c r="J733" s="14" t="s">
        <v>671</v>
      </c>
      <c r="K733" s="14" t="s">
        <v>672</v>
      </c>
      <c r="L733" s="14" t="s">
        <v>673</v>
      </c>
      <c r="M733" s="14" t="s">
        <v>412</v>
      </c>
      <c r="N733" s="14" t="s">
        <v>95</v>
      </c>
      <c r="O733" s="14" t="s">
        <v>674</v>
      </c>
      <c r="P733" s="14" t="s">
        <v>675</v>
      </c>
      <c r="Q733" s="14" t="s">
        <v>676</v>
      </c>
      <c r="R733" s="14" t="s">
        <v>409</v>
      </c>
      <c r="S733" s="14" t="s">
        <v>410</v>
      </c>
      <c r="T733" s="14" t="s">
        <v>398</v>
      </c>
      <c r="U733" s="14" t="s">
        <v>399</v>
      </c>
      <c r="V733" s="15">
        <v>2912</v>
      </c>
      <c r="W733" s="15">
        <v>392</v>
      </c>
      <c r="X733" s="16">
        <v>2912</v>
      </c>
    </row>
    <row r="734" spans="1:24" ht="17.100000000000001" hidden="1" customHeight="1" x14ac:dyDescent="0.25">
      <c r="A734" s="14" t="s">
        <v>393</v>
      </c>
      <c r="B734" s="14" t="s">
        <v>394</v>
      </c>
      <c r="C734" s="14" t="s">
        <v>1078</v>
      </c>
      <c r="D734" s="14" t="s">
        <v>1079</v>
      </c>
      <c r="E734" s="14" t="s">
        <v>1322</v>
      </c>
      <c r="F734" s="14" t="s">
        <v>1294</v>
      </c>
      <c r="G734" s="14" t="s">
        <v>425</v>
      </c>
      <c r="H734" s="14" t="s">
        <v>426</v>
      </c>
      <c r="I734" s="14" t="s">
        <v>61</v>
      </c>
      <c r="J734" s="14" t="s">
        <v>585</v>
      </c>
      <c r="K734" s="14" t="s">
        <v>586</v>
      </c>
      <c r="L734" s="14" t="s">
        <v>587</v>
      </c>
      <c r="M734" s="14" t="s">
        <v>412</v>
      </c>
      <c r="N734" s="14" t="s">
        <v>83</v>
      </c>
      <c r="O734" s="14" t="s">
        <v>588</v>
      </c>
      <c r="P734" s="14" t="s">
        <v>589</v>
      </c>
      <c r="Q734" s="14" t="s">
        <v>590</v>
      </c>
      <c r="R734" s="14" t="s">
        <v>409</v>
      </c>
      <c r="S734" s="14" t="s">
        <v>410</v>
      </c>
      <c r="T734" s="14" t="s">
        <v>398</v>
      </c>
      <c r="U734" s="14" t="s">
        <v>399</v>
      </c>
      <c r="V734" s="15">
        <v>1512</v>
      </c>
      <c r="W734" s="15">
        <v>208</v>
      </c>
      <c r="X734" s="16">
        <v>1512</v>
      </c>
    </row>
    <row r="735" spans="1:24" ht="17.100000000000001" hidden="1" customHeight="1" x14ac:dyDescent="0.25">
      <c r="A735" s="14" t="s">
        <v>393</v>
      </c>
      <c r="B735" s="14" t="s">
        <v>394</v>
      </c>
      <c r="C735" s="14" t="s">
        <v>1080</v>
      </c>
      <c r="D735" s="14" t="s">
        <v>1081</v>
      </c>
      <c r="E735" s="14" t="s">
        <v>1323</v>
      </c>
      <c r="F735" s="14" t="s">
        <v>1190</v>
      </c>
      <c r="G735" s="14" t="s">
        <v>401</v>
      </c>
      <c r="H735" s="14" t="s">
        <v>402</v>
      </c>
      <c r="I735" s="14" t="s">
        <v>51</v>
      </c>
      <c r="J735" s="14" t="s">
        <v>413</v>
      </c>
      <c r="K735" s="14" t="s">
        <v>414</v>
      </c>
      <c r="L735" s="14" t="s">
        <v>415</v>
      </c>
      <c r="M735" s="14" t="s">
        <v>397</v>
      </c>
      <c r="N735" s="14" t="s">
        <v>416</v>
      </c>
      <c r="O735" s="14" t="s">
        <v>417</v>
      </c>
      <c r="P735" s="14" t="s">
        <v>77</v>
      </c>
      <c r="Q735" s="14" t="s">
        <v>418</v>
      </c>
      <c r="R735" s="14" t="s">
        <v>409</v>
      </c>
      <c r="S735" s="14" t="s">
        <v>410</v>
      </c>
      <c r="T735" s="14" t="s">
        <v>398</v>
      </c>
      <c r="U735" s="14" t="s">
        <v>399</v>
      </c>
      <c r="V735" s="15">
        <v>480</v>
      </c>
      <c r="W735" s="15"/>
      <c r="X735" s="16">
        <v>480</v>
      </c>
    </row>
    <row r="736" spans="1:24" ht="17.100000000000001" hidden="1" customHeight="1" x14ac:dyDescent="0.25">
      <c r="A736" s="14" t="s">
        <v>393</v>
      </c>
      <c r="B736" s="14" t="s">
        <v>394</v>
      </c>
      <c r="C736" s="14" t="s">
        <v>1082</v>
      </c>
      <c r="D736" s="14" t="s">
        <v>1083</v>
      </c>
      <c r="E736" s="14" t="s">
        <v>1324</v>
      </c>
      <c r="F736" s="14" t="s">
        <v>1244</v>
      </c>
      <c r="G736" s="14" t="s">
        <v>711</v>
      </c>
      <c r="H736" s="14" t="s">
        <v>712</v>
      </c>
      <c r="I736" s="14" t="s">
        <v>38</v>
      </c>
      <c r="J736" s="14" t="s">
        <v>939</v>
      </c>
      <c r="K736" s="14" t="s">
        <v>940</v>
      </c>
      <c r="L736" s="14" t="s">
        <v>941</v>
      </c>
      <c r="M736" s="14" t="s">
        <v>942</v>
      </c>
      <c r="N736" s="14" t="s">
        <v>69</v>
      </c>
      <c r="O736" s="14" t="s">
        <v>943</v>
      </c>
      <c r="P736" s="14" t="s">
        <v>944</v>
      </c>
      <c r="Q736" s="14" t="s">
        <v>945</v>
      </c>
      <c r="R736" s="14" t="s">
        <v>409</v>
      </c>
      <c r="S736" s="14" t="s">
        <v>410</v>
      </c>
      <c r="T736" s="14" t="s">
        <v>900</v>
      </c>
      <c r="U736" s="14" t="s">
        <v>901</v>
      </c>
      <c r="V736" s="15">
        <v>35</v>
      </c>
      <c r="W736" s="15"/>
      <c r="X736" s="16">
        <v>35</v>
      </c>
    </row>
    <row r="737" spans="1:24" ht="17.100000000000001" hidden="1" customHeight="1" x14ac:dyDescent="0.25">
      <c r="A737" s="14" t="s">
        <v>393</v>
      </c>
      <c r="B737" s="14" t="s">
        <v>394</v>
      </c>
      <c r="C737" s="14" t="s">
        <v>1082</v>
      </c>
      <c r="D737" s="14" t="s">
        <v>1083</v>
      </c>
      <c r="E737" s="14" t="s">
        <v>1324</v>
      </c>
      <c r="F737" s="14" t="s">
        <v>1244</v>
      </c>
      <c r="G737" s="14" t="s">
        <v>401</v>
      </c>
      <c r="H737" s="14" t="s">
        <v>402</v>
      </c>
      <c r="I737" s="14" t="s">
        <v>1070</v>
      </c>
      <c r="J737" s="14" t="s">
        <v>25</v>
      </c>
      <c r="K737" s="14" t="s">
        <v>1071</v>
      </c>
      <c r="L737" s="14" t="s">
        <v>1072</v>
      </c>
      <c r="M737" s="14" t="s">
        <v>412</v>
      </c>
      <c r="N737" s="14" t="s">
        <v>15</v>
      </c>
      <c r="O737" s="14" t="s">
        <v>1073</v>
      </c>
      <c r="P737" s="14" t="s">
        <v>1074</v>
      </c>
      <c r="Q737" s="14" t="s">
        <v>1075</v>
      </c>
      <c r="R737" s="14" t="s">
        <v>409</v>
      </c>
      <c r="S737" s="14" t="s">
        <v>410</v>
      </c>
      <c r="T737" s="14" t="s">
        <v>900</v>
      </c>
      <c r="U737" s="14" t="s">
        <v>901</v>
      </c>
      <c r="V737" s="15">
        <v>392</v>
      </c>
      <c r="W737" s="15"/>
      <c r="X737" s="16">
        <v>392</v>
      </c>
    </row>
    <row r="738" spans="1:24" ht="17.100000000000001" hidden="1" customHeight="1" x14ac:dyDescent="0.25">
      <c r="A738" s="14" t="s">
        <v>393</v>
      </c>
      <c r="B738" s="14" t="s">
        <v>394</v>
      </c>
      <c r="C738" s="14" t="s">
        <v>1082</v>
      </c>
      <c r="D738" s="14" t="s">
        <v>1083</v>
      </c>
      <c r="E738" s="14" t="s">
        <v>1324</v>
      </c>
      <c r="F738" s="14" t="s">
        <v>1244</v>
      </c>
      <c r="G738" s="14" t="s">
        <v>401</v>
      </c>
      <c r="H738" s="14" t="s">
        <v>402</v>
      </c>
      <c r="I738" s="14" t="s">
        <v>31</v>
      </c>
      <c r="J738" s="14" t="s">
        <v>474</v>
      </c>
      <c r="K738" s="14" t="s">
        <v>475</v>
      </c>
      <c r="L738" s="14" t="s">
        <v>476</v>
      </c>
      <c r="M738" s="14" t="s">
        <v>397</v>
      </c>
      <c r="N738" s="14" t="s">
        <v>31</v>
      </c>
      <c r="O738" s="14" t="s">
        <v>477</v>
      </c>
      <c r="P738" s="14" t="s">
        <v>478</v>
      </c>
      <c r="Q738" s="14" t="s">
        <v>479</v>
      </c>
      <c r="R738" s="14" t="s">
        <v>409</v>
      </c>
      <c r="S738" s="14" t="s">
        <v>410</v>
      </c>
      <c r="T738" s="14" t="s">
        <v>900</v>
      </c>
      <c r="U738" s="14" t="s">
        <v>901</v>
      </c>
      <c r="V738" s="15">
        <v>7119</v>
      </c>
      <c r="W738" s="15">
        <v>252</v>
      </c>
      <c r="X738" s="16">
        <v>7119</v>
      </c>
    </row>
    <row r="739" spans="1:24" ht="17.100000000000001" hidden="1" customHeight="1" x14ac:dyDescent="0.25">
      <c r="A739" s="14" t="s">
        <v>393</v>
      </c>
      <c r="B739" s="14" t="s">
        <v>394</v>
      </c>
      <c r="C739" s="14" t="s">
        <v>1082</v>
      </c>
      <c r="D739" s="14" t="s">
        <v>1083</v>
      </c>
      <c r="E739" s="14" t="s">
        <v>1324</v>
      </c>
      <c r="F739" s="14" t="s">
        <v>1244</v>
      </c>
      <c r="G739" s="14" t="s">
        <v>401</v>
      </c>
      <c r="H739" s="14" t="s">
        <v>402</v>
      </c>
      <c r="I739" s="14" t="s">
        <v>1039</v>
      </c>
      <c r="J739" s="14" t="s">
        <v>1040</v>
      </c>
      <c r="K739" s="14" t="s">
        <v>1041</v>
      </c>
      <c r="L739" s="14" t="s">
        <v>1042</v>
      </c>
      <c r="M739" s="14" t="s">
        <v>412</v>
      </c>
      <c r="N739" s="14" t="s">
        <v>96</v>
      </c>
      <c r="O739" s="14" t="s">
        <v>1043</v>
      </c>
      <c r="P739" s="14" t="s">
        <v>1044</v>
      </c>
      <c r="Q739" s="14" t="s">
        <v>1045</v>
      </c>
      <c r="R739" s="14" t="s">
        <v>409</v>
      </c>
      <c r="S739" s="14" t="s">
        <v>410</v>
      </c>
      <c r="T739" s="14" t="s">
        <v>900</v>
      </c>
      <c r="U739" s="14" t="s">
        <v>901</v>
      </c>
      <c r="V739" s="15">
        <v>336</v>
      </c>
      <c r="W739" s="15">
        <v>112</v>
      </c>
      <c r="X739" s="16">
        <v>336</v>
      </c>
    </row>
    <row r="740" spans="1:24" ht="17.100000000000001" hidden="1" customHeight="1" x14ac:dyDescent="0.25">
      <c r="A740" s="14" t="s">
        <v>393</v>
      </c>
      <c r="B740" s="14" t="s">
        <v>394</v>
      </c>
      <c r="C740" s="14" t="s">
        <v>1082</v>
      </c>
      <c r="D740" s="14" t="s">
        <v>1083</v>
      </c>
      <c r="E740" s="14" t="s">
        <v>1324</v>
      </c>
      <c r="F740" s="14" t="s">
        <v>1244</v>
      </c>
      <c r="G740" s="14" t="s">
        <v>401</v>
      </c>
      <c r="H740" s="14" t="s">
        <v>402</v>
      </c>
      <c r="I740" s="14" t="s">
        <v>53</v>
      </c>
      <c r="J740" s="14" t="s">
        <v>493</v>
      </c>
      <c r="K740" s="14" t="s">
        <v>494</v>
      </c>
      <c r="L740" s="14" t="s">
        <v>415</v>
      </c>
      <c r="M740" s="14" t="s">
        <v>397</v>
      </c>
      <c r="N740" s="14" t="s">
        <v>416</v>
      </c>
      <c r="O740" s="14" t="s">
        <v>417</v>
      </c>
      <c r="P740" s="14" t="s">
        <v>495</v>
      </c>
      <c r="Q740" s="14" t="s">
        <v>496</v>
      </c>
      <c r="R740" s="14" t="s">
        <v>409</v>
      </c>
      <c r="S740" s="14" t="s">
        <v>410</v>
      </c>
      <c r="T740" s="14" t="s">
        <v>900</v>
      </c>
      <c r="U740" s="14" t="s">
        <v>901</v>
      </c>
      <c r="V740" s="15">
        <v>33432</v>
      </c>
      <c r="W740" s="15"/>
      <c r="X740" s="16">
        <v>33432</v>
      </c>
    </row>
    <row r="741" spans="1:24" ht="17.100000000000001" hidden="1" customHeight="1" x14ac:dyDescent="0.25">
      <c r="A741" s="14" t="s">
        <v>393</v>
      </c>
      <c r="B741" s="14" t="s">
        <v>394</v>
      </c>
      <c r="C741" s="14" t="s">
        <v>1082</v>
      </c>
      <c r="D741" s="14" t="s">
        <v>1083</v>
      </c>
      <c r="E741" s="14" t="s">
        <v>1324</v>
      </c>
      <c r="F741" s="14" t="s">
        <v>1244</v>
      </c>
      <c r="G741" s="14" t="s">
        <v>401</v>
      </c>
      <c r="H741" s="14" t="s">
        <v>402</v>
      </c>
      <c r="I741" s="14" t="s">
        <v>97</v>
      </c>
      <c r="J741" s="14" t="s">
        <v>497</v>
      </c>
      <c r="K741" s="14" t="s">
        <v>498</v>
      </c>
      <c r="L741" s="14" t="s">
        <v>499</v>
      </c>
      <c r="M741" s="14" t="s">
        <v>397</v>
      </c>
      <c r="N741" s="14" t="s">
        <v>97</v>
      </c>
      <c r="O741" s="14" t="s">
        <v>500</v>
      </c>
      <c r="P741" s="14" t="s">
        <v>501</v>
      </c>
      <c r="Q741" s="14" t="s">
        <v>502</v>
      </c>
      <c r="R741" s="14" t="s">
        <v>409</v>
      </c>
      <c r="S741" s="14" t="s">
        <v>410</v>
      </c>
      <c r="T741" s="14" t="s">
        <v>900</v>
      </c>
      <c r="U741" s="14" t="s">
        <v>901</v>
      </c>
      <c r="V741" s="15">
        <v>5624</v>
      </c>
      <c r="W741" s="15"/>
      <c r="X741" s="16">
        <v>5624</v>
      </c>
    </row>
    <row r="742" spans="1:24" ht="17.100000000000001" hidden="1" customHeight="1" x14ac:dyDescent="0.25">
      <c r="A742" s="14" t="s">
        <v>393</v>
      </c>
      <c r="B742" s="14" t="s">
        <v>394</v>
      </c>
      <c r="C742" s="14" t="s">
        <v>1082</v>
      </c>
      <c r="D742" s="14" t="s">
        <v>1083</v>
      </c>
      <c r="E742" s="14" t="s">
        <v>1324</v>
      </c>
      <c r="F742" s="14" t="s">
        <v>1244</v>
      </c>
      <c r="G742" s="14" t="s">
        <v>401</v>
      </c>
      <c r="H742" s="14" t="s">
        <v>402</v>
      </c>
      <c r="I742" s="14" t="s">
        <v>135</v>
      </c>
      <c r="J742" s="14" t="s">
        <v>638</v>
      </c>
      <c r="K742" s="14" t="s">
        <v>639</v>
      </c>
      <c r="L742" s="14" t="s">
        <v>511</v>
      </c>
      <c r="M742" s="14" t="s">
        <v>397</v>
      </c>
      <c r="N742" s="14" t="s">
        <v>104</v>
      </c>
      <c r="O742" s="14" t="s">
        <v>512</v>
      </c>
      <c r="P742" s="14" t="s">
        <v>640</v>
      </c>
      <c r="Q742" s="14" t="s">
        <v>641</v>
      </c>
      <c r="R742" s="14" t="s">
        <v>409</v>
      </c>
      <c r="S742" s="14" t="s">
        <v>410</v>
      </c>
      <c r="T742" s="14" t="s">
        <v>900</v>
      </c>
      <c r="U742" s="14" t="s">
        <v>901</v>
      </c>
      <c r="V742" s="15">
        <v>12768</v>
      </c>
      <c r="W742" s="15"/>
      <c r="X742" s="16">
        <v>12768</v>
      </c>
    </row>
    <row r="743" spans="1:24" ht="17.100000000000001" hidden="1" customHeight="1" x14ac:dyDescent="0.25">
      <c r="A743" s="14" t="s">
        <v>393</v>
      </c>
      <c r="B743" s="14" t="s">
        <v>394</v>
      </c>
      <c r="C743" s="14" t="s">
        <v>1082</v>
      </c>
      <c r="D743" s="14" t="s">
        <v>1083</v>
      </c>
      <c r="E743" s="14" t="s">
        <v>1324</v>
      </c>
      <c r="F743" s="14" t="s">
        <v>1244</v>
      </c>
      <c r="G743" s="14" t="s">
        <v>401</v>
      </c>
      <c r="H743" s="14" t="s">
        <v>402</v>
      </c>
      <c r="I743" s="14" t="s">
        <v>102</v>
      </c>
      <c r="J743" s="14" t="s">
        <v>514</v>
      </c>
      <c r="K743" s="14" t="s">
        <v>515</v>
      </c>
      <c r="L743" s="14" t="s">
        <v>516</v>
      </c>
      <c r="M743" s="14" t="s">
        <v>397</v>
      </c>
      <c r="N743" s="14" t="s">
        <v>102</v>
      </c>
      <c r="O743" s="14" t="s">
        <v>517</v>
      </c>
      <c r="P743" s="14" t="s">
        <v>518</v>
      </c>
      <c r="Q743" s="14" t="s">
        <v>519</v>
      </c>
      <c r="R743" s="14" t="s">
        <v>409</v>
      </c>
      <c r="S743" s="14" t="s">
        <v>410</v>
      </c>
      <c r="T743" s="14" t="s">
        <v>900</v>
      </c>
      <c r="U743" s="14" t="s">
        <v>901</v>
      </c>
      <c r="V743" s="15">
        <v>336</v>
      </c>
      <c r="W743" s="15"/>
      <c r="X743" s="16">
        <v>336</v>
      </c>
    </row>
    <row r="744" spans="1:24" ht="17.100000000000001" hidden="1" customHeight="1" x14ac:dyDescent="0.25">
      <c r="A744" s="14" t="s">
        <v>393</v>
      </c>
      <c r="B744" s="14" t="s">
        <v>394</v>
      </c>
      <c r="C744" s="14" t="s">
        <v>1082</v>
      </c>
      <c r="D744" s="14" t="s">
        <v>1083</v>
      </c>
      <c r="E744" s="14" t="s">
        <v>1324</v>
      </c>
      <c r="F744" s="14" t="s">
        <v>1244</v>
      </c>
      <c r="G744" s="14" t="s">
        <v>401</v>
      </c>
      <c r="H744" s="14" t="s">
        <v>402</v>
      </c>
      <c r="I744" s="14" t="s">
        <v>520</v>
      </c>
      <c r="J744" s="14" t="s">
        <v>514</v>
      </c>
      <c r="K744" s="14" t="s">
        <v>515</v>
      </c>
      <c r="L744" s="14" t="s">
        <v>516</v>
      </c>
      <c r="M744" s="14" t="s">
        <v>400</v>
      </c>
      <c r="N744" s="14" t="s">
        <v>102</v>
      </c>
      <c r="O744" s="14" t="s">
        <v>517</v>
      </c>
      <c r="P744" s="14" t="s">
        <v>518</v>
      </c>
      <c r="Q744" s="14" t="s">
        <v>519</v>
      </c>
      <c r="R744" s="14" t="s">
        <v>409</v>
      </c>
      <c r="S744" s="14" t="s">
        <v>410</v>
      </c>
      <c r="T744" s="14" t="s">
        <v>900</v>
      </c>
      <c r="U744" s="14" t="s">
        <v>901</v>
      </c>
      <c r="V744" s="15">
        <v>1064</v>
      </c>
      <c r="W744" s="15"/>
      <c r="X744" s="16">
        <v>1064</v>
      </c>
    </row>
    <row r="745" spans="1:24" ht="17.100000000000001" hidden="1" customHeight="1" x14ac:dyDescent="0.25">
      <c r="A745" s="14" t="s">
        <v>393</v>
      </c>
      <c r="B745" s="14" t="s">
        <v>394</v>
      </c>
      <c r="C745" s="14" t="s">
        <v>1082</v>
      </c>
      <c r="D745" s="14" t="s">
        <v>1083</v>
      </c>
      <c r="E745" s="14" t="s">
        <v>1324</v>
      </c>
      <c r="F745" s="14" t="s">
        <v>1244</v>
      </c>
      <c r="G745" s="14" t="s">
        <v>401</v>
      </c>
      <c r="H745" s="14" t="s">
        <v>402</v>
      </c>
      <c r="I745" s="14" t="s">
        <v>117</v>
      </c>
      <c r="J745" s="14" t="s">
        <v>703</v>
      </c>
      <c r="K745" s="14" t="s">
        <v>704</v>
      </c>
      <c r="L745" s="14" t="s">
        <v>705</v>
      </c>
      <c r="M745" s="14" t="s">
        <v>397</v>
      </c>
      <c r="N745" s="14" t="s">
        <v>117</v>
      </c>
      <c r="O745" s="14" t="s">
        <v>706</v>
      </c>
      <c r="P745" s="14" t="s">
        <v>707</v>
      </c>
      <c r="Q745" s="14" t="s">
        <v>708</v>
      </c>
      <c r="R745" s="14" t="s">
        <v>409</v>
      </c>
      <c r="S745" s="14" t="s">
        <v>410</v>
      </c>
      <c r="T745" s="14" t="s">
        <v>900</v>
      </c>
      <c r="U745" s="14" t="s">
        <v>901</v>
      </c>
      <c r="V745" s="15">
        <v>144</v>
      </c>
      <c r="W745" s="15"/>
      <c r="X745" s="16">
        <v>144</v>
      </c>
    </row>
    <row r="746" spans="1:24" ht="17.100000000000001" hidden="1" customHeight="1" x14ac:dyDescent="0.25">
      <c r="A746" s="14" t="s">
        <v>393</v>
      </c>
      <c r="B746" s="14" t="s">
        <v>394</v>
      </c>
      <c r="C746" s="14" t="s">
        <v>1082</v>
      </c>
      <c r="D746" s="14" t="s">
        <v>1083</v>
      </c>
      <c r="E746" s="14" t="s">
        <v>1324</v>
      </c>
      <c r="F746" s="14" t="s">
        <v>1244</v>
      </c>
      <c r="G746" s="14" t="s">
        <v>401</v>
      </c>
      <c r="H746" s="14" t="s">
        <v>402</v>
      </c>
      <c r="I746" s="14" t="s">
        <v>610</v>
      </c>
      <c r="J746" s="14" t="s">
        <v>611</v>
      </c>
      <c r="K746" s="14" t="s">
        <v>612</v>
      </c>
      <c r="L746" s="14" t="s">
        <v>466</v>
      </c>
      <c r="M746" s="14" t="s">
        <v>397</v>
      </c>
      <c r="N746" s="14" t="s">
        <v>107</v>
      </c>
      <c r="O746" s="14" t="s">
        <v>467</v>
      </c>
      <c r="P746" s="14" t="s">
        <v>113</v>
      </c>
      <c r="Q746" s="14" t="s">
        <v>613</v>
      </c>
      <c r="R746" s="14" t="s">
        <v>409</v>
      </c>
      <c r="S746" s="14" t="s">
        <v>410</v>
      </c>
      <c r="T746" s="14" t="s">
        <v>900</v>
      </c>
      <c r="U746" s="14" t="s">
        <v>901</v>
      </c>
      <c r="V746" s="15">
        <v>1300</v>
      </c>
      <c r="W746" s="15">
        <v>64</v>
      </c>
      <c r="X746" s="16">
        <v>1300</v>
      </c>
    </row>
    <row r="747" spans="1:24" ht="17.100000000000001" hidden="1" customHeight="1" x14ac:dyDescent="0.25">
      <c r="A747" s="14" t="s">
        <v>393</v>
      </c>
      <c r="B747" s="14" t="s">
        <v>394</v>
      </c>
      <c r="C747" s="14" t="s">
        <v>1082</v>
      </c>
      <c r="D747" s="14" t="s">
        <v>1083</v>
      </c>
      <c r="E747" s="14" t="s">
        <v>1324</v>
      </c>
      <c r="F747" s="14" t="s">
        <v>1244</v>
      </c>
      <c r="G747" s="14" t="s">
        <v>401</v>
      </c>
      <c r="H747" s="14" t="s">
        <v>402</v>
      </c>
      <c r="I747" s="14" t="s">
        <v>111</v>
      </c>
      <c r="J747" s="14" t="s">
        <v>547</v>
      </c>
      <c r="K747" s="14" t="s">
        <v>548</v>
      </c>
      <c r="L747" s="14" t="s">
        <v>549</v>
      </c>
      <c r="M747" s="14" t="s">
        <v>397</v>
      </c>
      <c r="N747" s="14" t="s">
        <v>111</v>
      </c>
      <c r="O747" s="14" t="s">
        <v>550</v>
      </c>
      <c r="P747" s="14" t="s">
        <v>551</v>
      </c>
      <c r="Q747" s="14" t="s">
        <v>552</v>
      </c>
      <c r="R747" s="14" t="s">
        <v>409</v>
      </c>
      <c r="S747" s="14" t="s">
        <v>410</v>
      </c>
      <c r="T747" s="14" t="s">
        <v>900</v>
      </c>
      <c r="U747" s="14" t="s">
        <v>901</v>
      </c>
      <c r="V747" s="15">
        <v>35200</v>
      </c>
      <c r="W747" s="15"/>
      <c r="X747" s="16">
        <v>35200</v>
      </c>
    </row>
    <row r="748" spans="1:24" ht="17.100000000000001" hidden="1" customHeight="1" x14ac:dyDescent="0.25">
      <c r="A748" s="14" t="s">
        <v>393</v>
      </c>
      <c r="B748" s="14" t="s">
        <v>394</v>
      </c>
      <c r="C748" s="14" t="s">
        <v>1082</v>
      </c>
      <c r="D748" s="14" t="s">
        <v>1083</v>
      </c>
      <c r="E748" s="14" t="s">
        <v>1324</v>
      </c>
      <c r="F748" s="14" t="s">
        <v>1244</v>
      </c>
      <c r="G748" s="14" t="s">
        <v>401</v>
      </c>
      <c r="H748" s="14" t="s">
        <v>402</v>
      </c>
      <c r="I748" s="14" t="s">
        <v>131</v>
      </c>
      <c r="J748" s="14" t="s">
        <v>1084</v>
      </c>
      <c r="K748" s="14" t="s">
        <v>1085</v>
      </c>
      <c r="L748" s="14" t="s">
        <v>1086</v>
      </c>
      <c r="M748" s="14" t="s">
        <v>397</v>
      </c>
      <c r="N748" s="14" t="s">
        <v>131</v>
      </c>
      <c r="O748" s="14" t="s">
        <v>1087</v>
      </c>
      <c r="P748" s="14" t="s">
        <v>1088</v>
      </c>
      <c r="Q748" s="14" t="s">
        <v>1089</v>
      </c>
      <c r="R748" s="14" t="s">
        <v>409</v>
      </c>
      <c r="S748" s="14" t="s">
        <v>410</v>
      </c>
      <c r="T748" s="14" t="s">
        <v>900</v>
      </c>
      <c r="U748" s="14" t="s">
        <v>901</v>
      </c>
      <c r="V748" s="15">
        <v>1176</v>
      </c>
      <c r="W748" s="15">
        <v>112</v>
      </c>
      <c r="X748" s="16">
        <v>1176</v>
      </c>
    </row>
    <row r="749" spans="1:24" ht="17.100000000000001" hidden="1" customHeight="1" x14ac:dyDescent="0.25">
      <c r="A749" s="14" t="s">
        <v>393</v>
      </c>
      <c r="B749" s="14" t="s">
        <v>394</v>
      </c>
      <c r="C749" s="14" t="s">
        <v>1082</v>
      </c>
      <c r="D749" s="14" t="s">
        <v>1083</v>
      </c>
      <c r="E749" s="14" t="s">
        <v>1324</v>
      </c>
      <c r="F749" s="14" t="s">
        <v>1244</v>
      </c>
      <c r="G749" s="14" t="s">
        <v>401</v>
      </c>
      <c r="H749" s="14" t="s">
        <v>402</v>
      </c>
      <c r="I749" s="14" t="s">
        <v>766</v>
      </c>
      <c r="J749" s="14" t="s">
        <v>767</v>
      </c>
      <c r="K749" s="14" t="s">
        <v>768</v>
      </c>
      <c r="L749" s="14" t="s">
        <v>769</v>
      </c>
      <c r="M749" s="14" t="s">
        <v>397</v>
      </c>
      <c r="N749" s="14" t="s">
        <v>122</v>
      </c>
      <c r="O749" s="14" t="s">
        <v>770</v>
      </c>
      <c r="P749" s="14" t="s">
        <v>771</v>
      </c>
      <c r="Q749" s="14" t="s">
        <v>772</v>
      </c>
      <c r="R749" s="14" t="s">
        <v>409</v>
      </c>
      <c r="S749" s="14" t="s">
        <v>410</v>
      </c>
      <c r="T749" s="14" t="s">
        <v>900</v>
      </c>
      <c r="U749" s="14" t="s">
        <v>901</v>
      </c>
      <c r="V749" s="15">
        <v>392</v>
      </c>
      <c r="W749" s="15"/>
      <c r="X749" s="16">
        <v>392</v>
      </c>
    </row>
    <row r="750" spans="1:24" ht="17.100000000000001" hidden="1" customHeight="1" x14ac:dyDescent="0.25">
      <c r="A750" s="14" t="s">
        <v>393</v>
      </c>
      <c r="B750" s="14" t="s">
        <v>394</v>
      </c>
      <c r="C750" s="14" t="s">
        <v>1082</v>
      </c>
      <c r="D750" s="14" t="s">
        <v>1083</v>
      </c>
      <c r="E750" s="14" t="s">
        <v>1324</v>
      </c>
      <c r="F750" s="14" t="s">
        <v>1244</v>
      </c>
      <c r="G750" s="14" t="s">
        <v>425</v>
      </c>
      <c r="H750" s="14" t="s">
        <v>426</v>
      </c>
      <c r="I750" s="14" t="s">
        <v>560</v>
      </c>
      <c r="J750" s="14" t="s">
        <v>18</v>
      </c>
      <c r="K750" s="14" t="s">
        <v>561</v>
      </c>
      <c r="L750" s="14" t="s">
        <v>562</v>
      </c>
      <c r="M750" s="14" t="s">
        <v>412</v>
      </c>
      <c r="N750" s="14" t="s">
        <v>7</v>
      </c>
      <c r="O750" s="14" t="s">
        <v>563</v>
      </c>
      <c r="P750" s="14" t="s">
        <v>564</v>
      </c>
      <c r="Q750" s="14" t="s">
        <v>565</v>
      </c>
      <c r="R750" s="14" t="s">
        <v>409</v>
      </c>
      <c r="S750" s="14" t="s">
        <v>410</v>
      </c>
      <c r="T750" s="14" t="s">
        <v>900</v>
      </c>
      <c r="U750" s="14" t="s">
        <v>901</v>
      </c>
      <c r="V750" s="15">
        <v>392</v>
      </c>
      <c r="W750" s="15"/>
      <c r="X750" s="16">
        <v>392</v>
      </c>
    </row>
    <row r="751" spans="1:24" ht="17.100000000000001" hidden="1" customHeight="1" x14ac:dyDescent="0.25">
      <c r="A751" s="14" t="s">
        <v>393</v>
      </c>
      <c r="B751" s="14" t="s">
        <v>394</v>
      </c>
      <c r="C751" s="14" t="s">
        <v>1082</v>
      </c>
      <c r="D751" s="14" t="s">
        <v>1083</v>
      </c>
      <c r="E751" s="14" t="s">
        <v>1324</v>
      </c>
      <c r="F751" s="14" t="s">
        <v>1244</v>
      </c>
      <c r="G751" s="14" t="s">
        <v>425</v>
      </c>
      <c r="H751" s="14" t="s">
        <v>426</v>
      </c>
      <c r="I751" s="14" t="s">
        <v>33</v>
      </c>
      <c r="J751" s="14" t="s">
        <v>871</v>
      </c>
      <c r="K751" s="14" t="s">
        <v>872</v>
      </c>
      <c r="L751" s="14" t="s">
        <v>873</v>
      </c>
      <c r="M751" s="14" t="s">
        <v>412</v>
      </c>
      <c r="N751" s="14" t="s">
        <v>64</v>
      </c>
      <c r="O751" s="14" t="s">
        <v>874</v>
      </c>
      <c r="P751" s="14" t="s">
        <v>875</v>
      </c>
      <c r="Q751" s="14" t="s">
        <v>876</v>
      </c>
      <c r="R751" s="14" t="s">
        <v>409</v>
      </c>
      <c r="S751" s="14" t="s">
        <v>410</v>
      </c>
      <c r="T751" s="14" t="s">
        <v>900</v>
      </c>
      <c r="U751" s="14" t="s">
        <v>901</v>
      </c>
      <c r="V751" s="15">
        <v>280</v>
      </c>
      <c r="W751" s="15"/>
      <c r="X751" s="16">
        <v>280</v>
      </c>
    </row>
    <row r="752" spans="1:24" ht="17.100000000000001" hidden="1" customHeight="1" x14ac:dyDescent="0.25">
      <c r="A752" s="14" t="s">
        <v>393</v>
      </c>
      <c r="B752" s="14" t="s">
        <v>394</v>
      </c>
      <c r="C752" s="14" t="s">
        <v>1082</v>
      </c>
      <c r="D752" s="14" t="s">
        <v>1083</v>
      </c>
      <c r="E752" s="14" t="s">
        <v>1324</v>
      </c>
      <c r="F752" s="14" t="s">
        <v>1244</v>
      </c>
      <c r="G752" s="14" t="s">
        <v>425</v>
      </c>
      <c r="H752" s="14" t="s">
        <v>426</v>
      </c>
      <c r="I752" s="14" t="s">
        <v>34</v>
      </c>
      <c r="J752" s="14" t="s">
        <v>664</v>
      </c>
      <c r="K752" s="14" t="s">
        <v>665</v>
      </c>
      <c r="L752" s="14" t="s">
        <v>666</v>
      </c>
      <c r="M752" s="14" t="s">
        <v>412</v>
      </c>
      <c r="N752" s="14" t="s">
        <v>65</v>
      </c>
      <c r="O752" s="14" t="s">
        <v>667</v>
      </c>
      <c r="P752" s="14" t="s">
        <v>668</v>
      </c>
      <c r="Q752" s="14" t="s">
        <v>669</v>
      </c>
      <c r="R752" s="14" t="s">
        <v>409</v>
      </c>
      <c r="S752" s="14" t="s">
        <v>410</v>
      </c>
      <c r="T752" s="14" t="s">
        <v>900</v>
      </c>
      <c r="U752" s="14" t="s">
        <v>901</v>
      </c>
      <c r="V752" s="15">
        <v>2184</v>
      </c>
      <c r="W752" s="15"/>
      <c r="X752" s="16">
        <v>2184</v>
      </c>
    </row>
    <row r="753" spans="1:24" ht="17.100000000000001" hidden="1" customHeight="1" x14ac:dyDescent="0.25">
      <c r="A753" s="14" t="s">
        <v>393</v>
      </c>
      <c r="B753" s="14" t="s">
        <v>394</v>
      </c>
      <c r="C753" s="14" t="s">
        <v>1082</v>
      </c>
      <c r="D753" s="14" t="s">
        <v>1083</v>
      </c>
      <c r="E753" s="14" t="s">
        <v>1324</v>
      </c>
      <c r="F753" s="14" t="s">
        <v>1244</v>
      </c>
      <c r="G753" s="14" t="s">
        <v>425</v>
      </c>
      <c r="H753" s="14" t="s">
        <v>426</v>
      </c>
      <c r="I753" s="14" t="s">
        <v>41</v>
      </c>
      <c r="J753" s="14" t="s">
        <v>758</v>
      </c>
      <c r="K753" s="14" t="s">
        <v>759</v>
      </c>
      <c r="L753" s="14" t="s">
        <v>760</v>
      </c>
      <c r="M753" s="14" t="s">
        <v>412</v>
      </c>
      <c r="N753" s="14" t="s">
        <v>71</v>
      </c>
      <c r="O753" s="14" t="s">
        <v>761</v>
      </c>
      <c r="P753" s="14" t="s">
        <v>762</v>
      </c>
      <c r="Q753" s="14" t="s">
        <v>763</v>
      </c>
      <c r="R753" s="14" t="s">
        <v>409</v>
      </c>
      <c r="S753" s="14" t="s">
        <v>410</v>
      </c>
      <c r="T753" s="14" t="s">
        <v>900</v>
      </c>
      <c r="U753" s="14" t="s">
        <v>901</v>
      </c>
      <c r="V753" s="15">
        <v>672</v>
      </c>
      <c r="W753" s="15"/>
      <c r="X753" s="16">
        <v>672</v>
      </c>
    </row>
    <row r="754" spans="1:24" ht="17.100000000000001" hidden="1" customHeight="1" x14ac:dyDescent="0.25">
      <c r="A754" s="14" t="s">
        <v>393</v>
      </c>
      <c r="B754" s="14" t="s">
        <v>394</v>
      </c>
      <c r="C754" s="14" t="s">
        <v>1082</v>
      </c>
      <c r="D754" s="14" t="s">
        <v>1083</v>
      </c>
      <c r="E754" s="14" t="s">
        <v>1324</v>
      </c>
      <c r="F754" s="14" t="s">
        <v>1244</v>
      </c>
      <c r="G754" s="14" t="s">
        <v>425</v>
      </c>
      <c r="H754" s="14" t="s">
        <v>426</v>
      </c>
      <c r="I754" s="14" t="s">
        <v>39</v>
      </c>
      <c r="J754" s="14" t="s">
        <v>427</v>
      </c>
      <c r="K754" s="14" t="s">
        <v>428</v>
      </c>
      <c r="L754" s="14" t="s">
        <v>429</v>
      </c>
      <c r="M754" s="14" t="s">
        <v>412</v>
      </c>
      <c r="N754" s="14" t="s">
        <v>70</v>
      </c>
      <c r="O754" s="14" t="s">
        <v>430</v>
      </c>
      <c r="P754" s="14" t="s">
        <v>431</v>
      </c>
      <c r="Q754" s="14" t="s">
        <v>432</v>
      </c>
      <c r="R754" s="14" t="s">
        <v>409</v>
      </c>
      <c r="S754" s="14" t="s">
        <v>410</v>
      </c>
      <c r="T754" s="14" t="s">
        <v>900</v>
      </c>
      <c r="U754" s="14" t="s">
        <v>901</v>
      </c>
      <c r="V754" s="15">
        <v>2800</v>
      </c>
      <c r="W754" s="15"/>
      <c r="X754" s="16">
        <v>2800</v>
      </c>
    </row>
    <row r="755" spans="1:24" ht="17.100000000000001" hidden="1" customHeight="1" x14ac:dyDescent="0.25">
      <c r="A755" s="14" t="s">
        <v>393</v>
      </c>
      <c r="B755" s="14" t="s">
        <v>394</v>
      </c>
      <c r="C755" s="14" t="s">
        <v>1082</v>
      </c>
      <c r="D755" s="14" t="s">
        <v>1083</v>
      </c>
      <c r="E755" s="14" t="s">
        <v>1324</v>
      </c>
      <c r="F755" s="14" t="s">
        <v>1244</v>
      </c>
      <c r="G755" s="14" t="s">
        <v>425</v>
      </c>
      <c r="H755" s="14" t="s">
        <v>426</v>
      </c>
      <c r="I755" s="14" t="s">
        <v>47</v>
      </c>
      <c r="J755" s="14" t="s">
        <v>891</v>
      </c>
      <c r="K755" s="14" t="s">
        <v>892</v>
      </c>
      <c r="L755" s="14" t="s">
        <v>893</v>
      </c>
      <c r="M755" s="14" t="s">
        <v>412</v>
      </c>
      <c r="N755" s="14" t="s">
        <v>75</v>
      </c>
      <c r="O755" s="14" t="s">
        <v>894</v>
      </c>
      <c r="P755" s="14" t="s">
        <v>895</v>
      </c>
      <c r="Q755" s="14" t="s">
        <v>896</v>
      </c>
      <c r="R755" s="14" t="s">
        <v>409</v>
      </c>
      <c r="S755" s="14" t="s">
        <v>410</v>
      </c>
      <c r="T755" s="14" t="s">
        <v>900</v>
      </c>
      <c r="U755" s="14" t="s">
        <v>901</v>
      </c>
      <c r="V755" s="15">
        <v>5320</v>
      </c>
      <c r="W755" s="15"/>
      <c r="X755" s="16">
        <v>5320</v>
      </c>
    </row>
    <row r="756" spans="1:24" ht="17.100000000000001" hidden="1" customHeight="1" x14ac:dyDescent="0.25">
      <c r="A756" s="14" t="s">
        <v>393</v>
      </c>
      <c r="B756" s="14" t="s">
        <v>394</v>
      </c>
      <c r="C756" s="14" t="s">
        <v>1082</v>
      </c>
      <c r="D756" s="14" t="s">
        <v>1083</v>
      </c>
      <c r="E756" s="14" t="s">
        <v>1324</v>
      </c>
      <c r="F756" s="14" t="s">
        <v>1244</v>
      </c>
      <c r="G756" s="14" t="s">
        <v>425</v>
      </c>
      <c r="H756" s="14" t="s">
        <v>426</v>
      </c>
      <c r="I756" s="14" t="s">
        <v>897</v>
      </c>
      <c r="J756" s="14" t="s">
        <v>891</v>
      </c>
      <c r="K756" s="14" t="s">
        <v>892</v>
      </c>
      <c r="L756" s="14" t="s">
        <v>893</v>
      </c>
      <c r="M756" s="14" t="s">
        <v>412</v>
      </c>
      <c r="N756" s="14" t="s">
        <v>75</v>
      </c>
      <c r="O756" s="14" t="s">
        <v>894</v>
      </c>
      <c r="P756" s="14" t="s">
        <v>895</v>
      </c>
      <c r="Q756" s="14" t="s">
        <v>896</v>
      </c>
      <c r="R756" s="14" t="s">
        <v>409</v>
      </c>
      <c r="S756" s="14" t="s">
        <v>410</v>
      </c>
      <c r="T756" s="14" t="s">
        <v>900</v>
      </c>
      <c r="U756" s="14" t="s">
        <v>901</v>
      </c>
      <c r="V756" s="15">
        <v>504</v>
      </c>
      <c r="W756" s="15">
        <v>336</v>
      </c>
      <c r="X756" s="16">
        <v>504</v>
      </c>
    </row>
    <row r="757" spans="1:24" ht="17.100000000000001" hidden="1" customHeight="1" x14ac:dyDescent="0.25">
      <c r="A757" s="14" t="s">
        <v>393</v>
      </c>
      <c r="B757" s="14" t="s">
        <v>394</v>
      </c>
      <c r="C757" s="14" t="s">
        <v>1082</v>
      </c>
      <c r="D757" s="14" t="s">
        <v>1083</v>
      </c>
      <c r="E757" s="14" t="s">
        <v>1324</v>
      </c>
      <c r="F757" s="14" t="s">
        <v>1244</v>
      </c>
      <c r="G757" s="14" t="s">
        <v>425</v>
      </c>
      <c r="H757" s="14" t="s">
        <v>426</v>
      </c>
      <c r="I757" s="14" t="s">
        <v>54</v>
      </c>
      <c r="J757" s="14" t="s">
        <v>572</v>
      </c>
      <c r="K757" s="14" t="s">
        <v>573</v>
      </c>
      <c r="L757" s="14" t="s">
        <v>574</v>
      </c>
      <c r="M757" s="14" t="s">
        <v>412</v>
      </c>
      <c r="N757" s="14" t="s">
        <v>78</v>
      </c>
      <c r="O757" s="14" t="s">
        <v>575</v>
      </c>
      <c r="P757" s="14" t="s">
        <v>576</v>
      </c>
      <c r="Q757" s="14" t="s">
        <v>577</v>
      </c>
      <c r="R757" s="14" t="s">
        <v>409</v>
      </c>
      <c r="S757" s="14" t="s">
        <v>410</v>
      </c>
      <c r="T757" s="14" t="s">
        <v>900</v>
      </c>
      <c r="U757" s="14" t="s">
        <v>901</v>
      </c>
      <c r="V757" s="15">
        <v>9192</v>
      </c>
      <c r="W757" s="15">
        <v>168</v>
      </c>
      <c r="X757" s="16">
        <v>9192</v>
      </c>
    </row>
    <row r="758" spans="1:24" ht="17.100000000000001" hidden="1" customHeight="1" x14ac:dyDescent="0.25">
      <c r="A758" s="14" t="s">
        <v>393</v>
      </c>
      <c r="B758" s="14" t="s">
        <v>394</v>
      </c>
      <c r="C758" s="14" t="s">
        <v>1082</v>
      </c>
      <c r="D758" s="14" t="s">
        <v>1083</v>
      </c>
      <c r="E758" s="14" t="s">
        <v>1324</v>
      </c>
      <c r="F758" s="14" t="s">
        <v>1244</v>
      </c>
      <c r="G758" s="14" t="s">
        <v>425</v>
      </c>
      <c r="H758" s="14" t="s">
        <v>426</v>
      </c>
      <c r="I758" s="14" t="s">
        <v>61</v>
      </c>
      <c r="J758" s="14" t="s">
        <v>585</v>
      </c>
      <c r="K758" s="14" t="s">
        <v>586</v>
      </c>
      <c r="L758" s="14" t="s">
        <v>587</v>
      </c>
      <c r="M758" s="14" t="s">
        <v>412</v>
      </c>
      <c r="N758" s="14" t="s">
        <v>83</v>
      </c>
      <c r="O758" s="14" t="s">
        <v>588</v>
      </c>
      <c r="P758" s="14" t="s">
        <v>589</v>
      </c>
      <c r="Q758" s="14" t="s">
        <v>590</v>
      </c>
      <c r="R758" s="14" t="s">
        <v>409</v>
      </c>
      <c r="S758" s="14" t="s">
        <v>410</v>
      </c>
      <c r="T758" s="14" t="s">
        <v>900</v>
      </c>
      <c r="U758" s="14" t="s">
        <v>901</v>
      </c>
      <c r="V758" s="15">
        <v>112</v>
      </c>
      <c r="W758" s="15"/>
      <c r="X758" s="16">
        <v>112</v>
      </c>
    </row>
    <row r="759" spans="1:24" ht="17.100000000000001" hidden="1" customHeight="1" x14ac:dyDescent="0.25">
      <c r="A759" s="14" t="s">
        <v>393</v>
      </c>
      <c r="B759" s="14" t="s">
        <v>394</v>
      </c>
      <c r="C759" s="14" t="s">
        <v>1082</v>
      </c>
      <c r="D759" s="14" t="s">
        <v>1083</v>
      </c>
      <c r="E759" s="14" t="s">
        <v>1324</v>
      </c>
      <c r="F759" s="14" t="s">
        <v>1244</v>
      </c>
      <c r="G759" s="14" t="s">
        <v>433</v>
      </c>
      <c r="H759" s="14" t="s">
        <v>434</v>
      </c>
      <c r="I759" s="14" t="s">
        <v>435</v>
      </c>
      <c r="J759" s="14" t="s">
        <v>436</v>
      </c>
      <c r="K759" s="14" t="s">
        <v>437</v>
      </c>
      <c r="L759" s="14" t="s">
        <v>438</v>
      </c>
      <c r="M759" s="14" t="s">
        <v>412</v>
      </c>
      <c r="N759" s="14" t="s">
        <v>150</v>
      </c>
      <c r="O759" s="14" t="s">
        <v>439</v>
      </c>
      <c r="P759" s="14" t="s">
        <v>440</v>
      </c>
      <c r="Q759" s="14" t="s">
        <v>441</v>
      </c>
      <c r="R759" s="14" t="s">
        <v>409</v>
      </c>
      <c r="S759" s="14" t="s">
        <v>410</v>
      </c>
      <c r="T759" s="14" t="s">
        <v>900</v>
      </c>
      <c r="U759" s="14" t="s">
        <v>901</v>
      </c>
      <c r="V759" s="15">
        <v>3976</v>
      </c>
      <c r="W759" s="15">
        <v>336</v>
      </c>
      <c r="X759" s="16">
        <v>3976</v>
      </c>
    </row>
    <row r="760" spans="1:24" ht="17.100000000000001" hidden="1" customHeight="1" x14ac:dyDescent="0.25">
      <c r="A760" s="14" t="s">
        <v>393</v>
      </c>
      <c r="B760" s="14" t="s">
        <v>394</v>
      </c>
      <c r="C760" s="14" t="s">
        <v>1082</v>
      </c>
      <c r="D760" s="14" t="s">
        <v>1083</v>
      </c>
      <c r="E760" s="14" t="s">
        <v>1324</v>
      </c>
      <c r="F760" s="14" t="s">
        <v>1244</v>
      </c>
      <c r="G760" s="14" t="s">
        <v>433</v>
      </c>
      <c r="H760" s="14" t="s">
        <v>434</v>
      </c>
      <c r="I760" s="14" t="s">
        <v>614</v>
      </c>
      <c r="J760" s="14" t="s">
        <v>615</v>
      </c>
      <c r="K760" s="14" t="s">
        <v>616</v>
      </c>
      <c r="L760" s="14" t="s">
        <v>617</v>
      </c>
      <c r="M760" s="14" t="s">
        <v>412</v>
      </c>
      <c r="N760" s="14" t="s">
        <v>152</v>
      </c>
      <c r="O760" s="14" t="s">
        <v>618</v>
      </c>
      <c r="P760" s="14" t="s">
        <v>619</v>
      </c>
      <c r="Q760" s="14" t="s">
        <v>620</v>
      </c>
      <c r="R760" s="14" t="s">
        <v>409</v>
      </c>
      <c r="S760" s="14" t="s">
        <v>410</v>
      </c>
      <c r="T760" s="14" t="s">
        <v>900</v>
      </c>
      <c r="U760" s="14" t="s">
        <v>901</v>
      </c>
      <c r="V760" s="15">
        <v>3600</v>
      </c>
      <c r="W760" s="15">
        <v>360</v>
      </c>
      <c r="X760" s="16">
        <v>3600</v>
      </c>
    </row>
    <row r="761" spans="1:24" ht="17.100000000000001" hidden="1" customHeight="1" x14ac:dyDescent="0.25">
      <c r="A761" s="14" t="s">
        <v>393</v>
      </c>
      <c r="B761" s="14" t="s">
        <v>394</v>
      </c>
      <c r="C761" s="14" t="s">
        <v>1082</v>
      </c>
      <c r="D761" s="14" t="s">
        <v>1083</v>
      </c>
      <c r="E761" s="14" t="s">
        <v>1324</v>
      </c>
      <c r="F761" s="14" t="s">
        <v>1244</v>
      </c>
      <c r="G761" s="14" t="s">
        <v>443</v>
      </c>
      <c r="H761" s="14" t="s">
        <v>444</v>
      </c>
      <c r="I761" s="14" t="s">
        <v>40</v>
      </c>
      <c r="J761" s="14" t="s">
        <v>445</v>
      </c>
      <c r="K761" s="14" t="s">
        <v>446</v>
      </c>
      <c r="L761" s="14" t="s">
        <v>447</v>
      </c>
      <c r="M761" s="14" t="s">
        <v>412</v>
      </c>
      <c r="N761" s="14" t="s">
        <v>40</v>
      </c>
      <c r="O761" s="14" t="s">
        <v>448</v>
      </c>
      <c r="P761" s="14" t="s">
        <v>449</v>
      </c>
      <c r="Q761" s="14" t="s">
        <v>450</v>
      </c>
      <c r="R761" s="14" t="s">
        <v>409</v>
      </c>
      <c r="S761" s="14" t="s">
        <v>410</v>
      </c>
      <c r="T761" s="14" t="s">
        <v>900</v>
      </c>
      <c r="U761" s="14" t="s">
        <v>901</v>
      </c>
      <c r="V761" s="15">
        <v>216</v>
      </c>
      <c r="W761" s="15">
        <v>32</v>
      </c>
      <c r="X761" s="16">
        <v>216</v>
      </c>
    </row>
    <row r="762" spans="1:24" ht="17.100000000000001" hidden="1" customHeight="1" x14ac:dyDescent="0.25">
      <c r="A762" s="14" t="s">
        <v>393</v>
      </c>
      <c r="B762" s="14" t="s">
        <v>394</v>
      </c>
      <c r="C762" s="14" t="s">
        <v>1090</v>
      </c>
      <c r="D762" s="14" t="s">
        <v>1091</v>
      </c>
      <c r="E762" s="14" t="s">
        <v>1325</v>
      </c>
      <c r="F762" s="14" t="s">
        <v>1214</v>
      </c>
      <c r="G762" s="14" t="s">
        <v>401</v>
      </c>
      <c r="H762" s="14" t="s">
        <v>402</v>
      </c>
      <c r="I762" s="14" t="s">
        <v>31</v>
      </c>
      <c r="J762" s="14" t="s">
        <v>474</v>
      </c>
      <c r="K762" s="14" t="s">
        <v>475</v>
      </c>
      <c r="L762" s="14" t="s">
        <v>476</v>
      </c>
      <c r="M762" s="14" t="s">
        <v>397</v>
      </c>
      <c r="N762" s="14" t="s">
        <v>31</v>
      </c>
      <c r="O762" s="14" t="s">
        <v>477</v>
      </c>
      <c r="P762" s="14" t="s">
        <v>478</v>
      </c>
      <c r="Q762" s="14" t="s">
        <v>479</v>
      </c>
      <c r="R762" s="14" t="s">
        <v>409</v>
      </c>
      <c r="S762" s="14" t="s">
        <v>410</v>
      </c>
      <c r="T762" s="14" t="s">
        <v>650</v>
      </c>
      <c r="U762" s="14" t="s">
        <v>651</v>
      </c>
      <c r="V762" s="15">
        <v>882</v>
      </c>
      <c r="W762" s="15"/>
      <c r="X762" s="16">
        <v>882</v>
      </c>
    </row>
    <row r="763" spans="1:24" ht="17.100000000000001" hidden="1" customHeight="1" x14ac:dyDescent="0.25">
      <c r="A763" s="14" t="s">
        <v>393</v>
      </c>
      <c r="B763" s="14" t="s">
        <v>394</v>
      </c>
      <c r="C763" s="14" t="s">
        <v>1090</v>
      </c>
      <c r="D763" s="14" t="s">
        <v>1091</v>
      </c>
      <c r="E763" s="14" t="s">
        <v>1325</v>
      </c>
      <c r="F763" s="14" t="s">
        <v>1214</v>
      </c>
      <c r="G763" s="14" t="s">
        <v>401</v>
      </c>
      <c r="H763" s="14" t="s">
        <v>402</v>
      </c>
      <c r="I763" s="14" t="s">
        <v>129</v>
      </c>
      <c r="J763" s="14" t="s">
        <v>1018</v>
      </c>
      <c r="K763" s="14" t="s">
        <v>1019</v>
      </c>
      <c r="L763" s="14" t="s">
        <v>1020</v>
      </c>
      <c r="M763" s="14" t="s">
        <v>397</v>
      </c>
      <c r="N763" s="14" t="s">
        <v>129</v>
      </c>
      <c r="O763" s="14" t="s">
        <v>1021</v>
      </c>
      <c r="P763" s="14" t="s">
        <v>1022</v>
      </c>
      <c r="Q763" s="14" t="s">
        <v>1023</v>
      </c>
      <c r="R763" s="14" t="s">
        <v>409</v>
      </c>
      <c r="S763" s="14" t="s">
        <v>410</v>
      </c>
      <c r="T763" s="14" t="s">
        <v>650</v>
      </c>
      <c r="U763" s="14" t="s">
        <v>651</v>
      </c>
      <c r="V763" s="15">
        <v>252</v>
      </c>
      <c r="W763" s="15">
        <v>84</v>
      </c>
      <c r="X763" s="16">
        <v>252</v>
      </c>
    </row>
    <row r="764" spans="1:24" ht="17.100000000000001" hidden="1" customHeight="1" x14ac:dyDescent="0.25">
      <c r="A764" s="14" t="s">
        <v>393</v>
      </c>
      <c r="B764" s="14" t="s">
        <v>394</v>
      </c>
      <c r="C764" s="14" t="s">
        <v>1090</v>
      </c>
      <c r="D764" s="14" t="s">
        <v>1091</v>
      </c>
      <c r="E764" s="14" t="s">
        <v>1325</v>
      </c>
      <c r="F764" s="14" t="s">
        <v>1214</v>
      </c>
      <c r="G764" s="14" t="s">
        <v>401</v>
      </c>
      <c r="H764" s="14" t="s">
        <v>402</v>
      </c>
      <c r="I764" s="14" t="s">
        <v>129</v>
      </c>
      <c r="J764" s="14" t="s">
        <v>1018</v>
      </c>
      <c r="K764" s="14" t="s">
        <v>1019</v>
      </c>
      <c r="L764" s="14" t="s">
        <v>1020</v>
      </c>
      <c r="M764" s="14" t="s">
        <v>397</v>
      </c>
      <c r="N764" s="14" t="s">
        <v>129</v>
      </c>
      <c r="O764" s="14" t="s">
        <v>1021</v>
      </c>
      <c r="P764" s="14" t="s">
        <v>1022</v>
      </c>
      <c r="Q764" s="14" t="s">
        <v>1023</v>
      </c>
      <c r="R764" s="14" t="s">
        <v>409</v>
      </c>
      <c r="S764" s="14" t="s">
        <v>410</v>
      </c>
      <c r="T764" s="14" t="s">
        <v>1092</v>
      </c>
      <c r="U764" s="14" t="s">
        <v>1093</v>
      </c>
      <c r="V764" s="15">
        <v>96</v>
      </c>
      <c r="W764" s="15"/>
      <c r="X764" s="16">
        <v>96</v>
      </c>
    </row>
    <row r="765" spans="1:24" ht="17.100000000000001" hidden="1" customHeight="1" x14ac:dyDescent="0.25">
      <c r="A765" s="14" t="s">
        <v>393</v>
      </c>
      <c r="B765" s="14" t="s">
        <v>394</v>
      </c>
      <c r="C765" s="14" t="s">
        <v>1090</v>
      </c>
      <c r="D765" s="14" t="s">
        <v>1091</v>
      </c>
      <c r="E765" s="14" t="s">
        <v>1325</v>
      </c>
      <c r="F765" s="14" t="s">
        <v>1214</v>
      </c>
      <c r="G765" s="14" t="s">
        <v>401</v>
      </c>
      <c r="H765" s="14" t="s">
        <v>402</v>
      </c>
      <c r="I765" s="14" t="s">
        <v>130</v>
      </c>
      <c r="J765" s="14" t="s">
        <v>1024</v>
      </c>
      <c r="K765" s="14" t="s">
        <v>1025</v>
      </c>
      <c r="L765" s="14" t="s">
        <v>1026</v>
      </c>
      <c r="M765" s="14" t="s">
        <v>397</v>
      </c>
      <c r="N765" s="14" t="s">
        <v>130</v>
      </c>
      <c r="O765" s="14" t="s">
        <v>1027</v>
      </c>
      <c r="P765" s="14" t="s">
        <v>1028</v>
      </c>
      <c r="Q765" s="14" t="s">
        <v>1027</v>
      </c>
      <c r="R765" s="14" t="s">
        <v>409</v>
      </c>
      <c r="S765" s="14" t="s">
        <v>410</v>
      </c>
      <c r="T765" s="14" t="s">
        <v>650</v>
      </c>
      <c r="U765" s="14" t="s">
        <v>651</v>
      </c>
      <c r="V765" s="15">
        <v>280</v>
      </c>
      <c r="W765" s="15"/>
      <c r="X765" s="16">
        <v>280</v>
      </c>
    </row>
    <row r="766" spans="1:24" ht="17.100000000000001" hidden="1" customHeight="1" x14ac:dyDescent="0.25">
      <c r="A766" s="14" t="s">
        <v>393</v>
      </c>
      <c r="B766" s="14" t="s">
        <v>394</v>
      </c>
      <c r="C766" s="14" t="s">
        <v>1090</v>
      </c>
      <c r="D766" s="14" t="s">
        <v>1091</v>
      </c>
      <c r="E766" s="14" t="s">
        <v>1325</v>
      </c>
      <c r="F766" s="14" t="s">
        <v>1214</v>
      </c>
      <c r="G766" s="14" t="s">
        <v>401</v>
      </c>
      <c r="H766" s="14" t="s">
        <v>402</v>
      </c>
      <c r="I766" s="14" t="s">
        <v>130</v>
      </c>
      <c r="J766" s="14" t="s">
        <v>1024</v>
      </c>
      <c r="K766" s="14" t="s">
        <v>1025</v>
      </c>
      <c r="L766" s="14" t="s">
        <v>1026</v>
      </c>
      <c r="M766" s="14" t="s">
        <v>397</v>
      </c>
      <c r="N766" s="14" t="s">
        <v>130</v>
      </c>
      <c r="O766" s="14" t="s">
        <v>1027</v>
      </c>
      <c r="P766" s="14" t="s">
        <v>1028</v>
      </c>
      <c r="Q766" s="14" t="s">
        <v>1027</v>
      </c>
      <c r="R766" s="14" t="s">
        <v>409</v>
      </c>
      <c r="S766" s="14" t="s">
        <v>410</v>
      </c>
      <c r="T766" s="14" t="s">
        <v>1092</v>
      </c>
      <c r="U766" s="14" t="s">
        <v>1093</v>
      </c>
      <c r="V766" s="15">
        <v>112</v>
      </c>
      <c r="W766" s="15"/>
      <c r="X766" s="16">
        <v>112</v>
      </c>
    </row>
    <row r="767" spans="1:24" ht="17.100000000000001" hidden="1" customHeight="1" x14ac:dyDescent="0.25">
      <c r="A767" s="14" t="s">
        <v>393</v>
      </c>
      <c r="B767" s="14" t="s">
        <v>394</v>
      </c>
      <c r="C767" s="14" t="s">
        <v>1090</v>
      </c>
      <c r="D767" s="14" t="s">
        <v>1091</v>
      </c>
      <c r="E767" s="14" t="s">
        <v>1325</v>
      </c>
      <c r="F767" s="14" t="s">
        <v>1214</v>
      </c>
      <c r="G767" s="14" t="s">
        <v>425</v>
      </c>
      <c r="H767" s="14" t="s">
        <v>426</v>
      </c>
      <c r="I767" s="14" t="s">
        <v>744</v>
      </c>
      <c r="J767" s="14" t="s">
        <v>20</v>
      </c>
      <c r="K767" s="14" t="s">
        <v>745</v>
      </c>
      <c r="L767" s="14" t="s">
        <v>746</v>
      </c>
      <c r="M767" s="14" t="s">
        <v>412</v>
      </c>
      <c r="N767" s="14" t="s">
        <v>9</v>
      </c>
      <c r="O767" s="14" t="s">
        <v>747</v>
      </c>
      <c r="P767" s="14" t="s">
        <v>748</v>
      </c>
      <c r="Q767" s="14" t="s">
        <v>749</v>
      </c>
      <c r="R767" s="14" t="s">
        <v>409</v>
      </c>
      <c r="S767" s="14" t="s">
        <v>410</v>
      </c>
      <c r="T767" s="14" t="s">
        <v>650</v>
      </c>
      <c r="U767" s="14" t="s">
        <v>651</v>
      </c>
      <c r="V767" s="15">
        <v>4200</v>
      </c>
      <c r="W767" s="15">
        <v>560</v>
      </c>
      <c r="X767" s="16">
        <v>4200</v>
      </c>
    </row>
    <row r="768" spans="1:24" ht="17.100000000000001" hidden="1" customHeight="1" x14ac:dyDescent="0.25">
      <c r="A768" s="14" t="s">
        <v>393</v>
      </c>
      <c r="B768" s="14" t="s">
        <v>394</v>
      </c>
      <c r="C768" s="14" t="s">
        <v>1090</v>
      </c>
      <c r="D768" s="14" t="s">
        <v>1091</v>
      </c>
      <c r="E768" s="14" t="s">
        <v>1325</v>
      </c>
      <c r="F768" s="14" t="s">
        <v>1214</v>
      </c>
      <c r="G768" s="14" t="s">
        <v>425</v>
      </c>
      <c r="H768" s="14" t="s">
        <v>426</v>
      </c>
      <c r="I768" s="14" t="s">
        <v>744</v>
      </c>
      <c r="J768" s="14" t="s">
        <v>20</v>
      </c>
      <c r="K768" s="14" t="s">
        <v>745</v>
      </c>
      <c r="L768" s="14" t="s">
        <v>746</v>
      </c>
      <c r="M768" s="14" t="s">
        <v>412</v>
      </c>
      <c r="N768" s="14" t="s">
        <v>9</v>
      </c>
      <c r="O768" s="14" t="s">
        <v>747</v>
      </c>
      <c r="P768" s="14" t="s">
        <v>748</v>
      </c>
      <c r="Q768" s="14" t="s">
        <v>749</v>
      </c>
      <c r="R768" s="14" t="s">
        <v>409</v>
      </c>
      <c r="S768" s="14" t="s">
        <v>410</v>
      </c>
      <c r="T768" s="14" t="s">
        <v>1092</v>
      </c>
      <c r="U768" s="14" t="s">
        <v>1093</v>
      </c>
      <c r="V768" s="15">
        <v>1288</v>
      </c>
      <c r="W768" s="15"/>
      <c r="X768" s="16">
        <v>1288</v>
      </c>
    </row>
    <row r="769" spans="1:24" ht="17.100000000000001" hidden="1" customHeight="1" x14ac:dyDescent="0.25">
      <c r="A769" s="14" t="s">
        <v>393</v>
      </c>
      <c r="B769" s="14" t="s">
        <v>394</v>
      </c>
      <c r="C769" s="14" t="s">
        <v>1090</v>
      </c>
      <c r="D769" s="14" t="s">
        <v>1091</v>
      </c>
      <c r="E769" s="14" t="s">
        <v>1325</v>
      </c>
      <c r="F769" s="14" t="s">
        <v>1214</v>
      </c>
      <c r="G769" s="14" t="s">
        <v>425</v>
      </c>
      <c r="H769" s="14" t="s">
        <v>426</v>
      </c>
      <c r="I769" s="14" t="s">
        <v>670</v>
      </c>
      <c r="J769" s="14" t="s">
        <v>671</v>
      </c>
      <c r="K769" s="14" t="s">
        <v>672</v>
      </c>
      <c r="L769" s="14" t="s">
        <v>673</v>
      </c>
      <c r="M769" s="14" t="s">
        <v>412</v>
      </c>
      <c r="N769" s="14" t="s">
        <v>95</v>
      </c>
      <c r="O769" s="14" t="s">
        <v>674</v>
      </c>
      <c r="P769" s="14" t="s">
        <v>675</v>
      </c>
      <c r="Q769" s="14" t="s">
        <v>676</v>
      </c>
      <c r="R769" s="14" t="s">
        <v>409</v>
      </c>
      <c r="S769" s="14" t="s">
        <v>410</v>
      </c>
      <c r="T769" s="14" t="s">
        <v>650</v>
      </c>
      <c r="U769" s="14" t="s">
        <v>651</v>
      </c>
      <c r="V769" s="15">
        <v>728</v>
      </c>
      <c r="W769" s="15">
        <v>56</v>
      </c>
      <c r="X769" s="16">
        <v>728</v>
      </c>
    </row>
    <row r="770" spans="1:24" ht="17.100000000000001" hidden="1" customHeight="1" x14ac:dyDescent="0.25">
      <c r="A770" s="14" t="s">
        <v>393</v>
      </c>
      <c r="B770" s="14" t="s">
        <v>394</v>
      </c>
      <c r="C770" s="14" t="s">
        <v>1090</v>
      </c>
      <c r="D770" s="14" t="s">
        <v>1091</v>
      </c>
      <c r="E770" s="14" t="s">
        <v>1325</v>
      </c>
      <c r="F770" s="14" t="s">
        <v>1214</v>
      </c>
      <c r="G770" s="14" t="s">
        <v>425</v>
      </c>
      <c r="H770" s="14" t="s">
        <v>426</v>
      </c>
      <c r="I770" s="14" t="s">
        <v>670</v>
      </c>
      <c r="J770" s="14" t="s">
        <v>671</v>
      </c>
      <c r="K770" s="14" t="s">
        <v>672</v>
      </c>
      <c r="L770" s="14" t="s">
        <v>673</v>
      </c>
      <c r="M770" s="14" t="s">
        <v>412</v>
      </c>
      <c r="N770" s="14" t="s">
        <v>95</v>
      </c>
      <c r="O770" s="14" t="s">
        <v>674</v>
      </c>
      <c r="P770" s="14" t="s">
        <v>675</v>
      </c>
      <c r="Q770" s="14" t="s">
        <v>676</v>
      </c>
      <c r="R770" s="14" t="s">
        <v>409</v>
      </c>
      <c r="S770" s="14" t="s">
        <v>410</v>
      </c>
      <c r="T770" s="14" t="s">
        <v>1092</v>
      </c>
      <c r="U770" s="14" t="s">
        <v>1093</v>
      </c>
      <c r="V770" s="15">
        <v>168</v>
      </c>
      <c r="W770" s="15"/>
      <c r="X770" s="16">
        <v>168</v>
      </c>
    </row>
    <row r="771" spans="1:24" ht="17.100000000000001" hidden="1" customHeight="1" x14ac:dyDescent="0.25">
      <c r="A771" s="14" t="s">
        <v>393</v>
      </c>
      <c r="B771" s="14" t="s">
        <v>394</v>
      </c>
      <c r="C771" s="14" t="s">
        <v>1094</v>
      </c>
      <c r="D771" s="14" t="s">
        <v>1095</v>
      </c>
      <c r="E771" s="14" t="s">
        <v>1326</v>
      </c>
      <c r="F771" s="14" t="s">
        <v>1199</v>
      </c>
      <c r="G771" s="14" t="s">
        <v>401</v>
      </c>
      <c r="H771" s="14" t="s">
        <v>402</v>
      </c>
      <c r="I771" s="14" t="s">
        <v>132</v>
      </c>
      <c r="J771" s="14" t="s">
        <v>632</v>
      </c>
      <c r="K771" s="14" t="s">
        <v>633</v>
      </c>
      <c r="L771" s="14" t="s">
        <v>634</v>
      </c>
      <c r="M771" s="14" t="s">
        <v>397</v>
      </c>
      <c r="N771" s="14" t="s">
        <v>635</v>
      </c>
      <c r="O771" s="14" t="s">
        <v>636</v>
      </c>
      <c r="P771" s="14" t="s">
        <v>93</v>
      </c>
      <c r="Q771" s="14" t="s">
        <v>637</v>
      </c>
      <c r="R771" s="14" t="s">
        <v>409</v>
      </c>
      <c r="S771" s="14" t="s">
        <v>410</v>
      </c>
      <c r="T771" s="14" t="s">
        <v>472</v>
      </c>
      <c r="U771" s="14" t="s">
        <v>473</v>
      </c>
      <c r="V771" s="15">
        <v>8</v>
      </c>
      <c r="W771" s="15"/>
      <c r="X771" s="16">
        <v>8</v>
      </c>
    </row>
    <row r="772" spans="1:24" ht="17.100000000000001" hidden="1" customHeight="1" x14ac:dyDescent="0.25">
      <c r="A772" s="14" t="s">
        <v>393</v>
      </c>
      <c r="B772" s="14" t="s">
        <v>394</v>
      </c>
      <c r="C772" s="14" t="s">
        <v>1094</v>
      </c>
      <c r="D772" s="14" t="s">
        <v>1095</v>
      </c>
      <c r="E772" s="14" t="s">
        <v>1326</v>
      </c>
      <c r="F772" s="14" t="s">
        <v>1199</v>
      </c>
      <c r="G772" s="14" t="s">
        <v>401</v>
      </c>
      <c r="H772" s="14" t="s">
        <v>402</v>
      </c>
      <c r="I772" s="14" t="s">
        <v>1096</v>
      </c>
      <c r="J772" s="14" t="s">
        <v>26</v>
      </c>
      <c r="K772" s="14" t="s">
        <v>1097</v>
      </c>
      <c r="L772" s="14" t="s">
        <v>1098</v>
      </c>
      <c r="M772" s="14" t="s">
        <v>412</v>
      </c>
      <c r="N772" s="14" t="s">
        <v>16</v>
      </c>
      <c r="O772" s="14" t="s">
        <v>1099</v>
      </c>
      <c r="P772" s="14" t="s">
        <v>1100</v>
      </c>
      <c r="Q772" s="14" t="s">
        <v>1101</v>
      </c>
      <c r="R772" s="14" t="s">
        <v>409</v>
      </c>
      <c r="S772" s="14" t="s">
        <v>410</v>
      </c>
      <c r="T772" s="14" t="s">
        <v>472</v>
      </c>
      <c r="U772" s="14" t="s">
        <v>473</v>
      </c>
      <c r="V772" s="15">
        <v>800</v>
      </c>
      <c r="W772" s="15"/>
      <c r="X772" s="16">
        <v>800</v>
      </c>
    </row>
    <row r="773" spans="1:24" ht="17.100000000000001" hidden="1" customHeight="1" x14ac:dyDescent="0.25">
      <c r="A773" s="14" t="s">
        <v>393</v>
      </c>
      <c r="B773" s="14" t="s">
        <v>394</v>
      </c>
      <c r="C773" s="14" t="s">
        <v>1094</v>
      </c>
      <c r="D773" s="14" t="s">
        <v>1095</v>
      </c>
      <c r="E773" s="14" t="s">
        <v>1326</v>
      </c>
      <c r="F773" s="14" t="s">
        <v>1199</v>
      </c>
      <c r="G773" s="14" t="s">
        <v>401</v>
      </c>
      <c r="H773" s="14" t="s">
        <v>402</v>
      </c>
      <c r="I773" s="14" t="s">
        <v>52</v>
      </c>
      <c r="J773" s="14" t="s">
        <v>487</v>
      </c>
      <c r="K773" s="14" t="s">
        <v>488</v>
      </c>
      <c r="L773" s="14" t="s">
        <v>489</v>
      </c>
      <c r="M773" s="14" t="s">
        <v>397</v>
      </c>
      <c r="N773" s="14" t="s">
        <v>52</v>
      </c>
      <c r="O773" s="14" t="s">
        <v>490</v>
      </c>
      <c r="P773" s="14" t="s">
        <v>491</v>
      </c>
      <c r="Q773" s="14" t="s">
        <v>492</v>
      </c>
      <c r="R773" s="14" t="s">
        <v>409</v>
      </c>
      <c r="S773" s="14" t="s">
        <v>410</v>
      </c>
      <c r="T773" s="14" t="s">
        <v>472</v>
      </c>
      <c r="U773" s="14" t="s">
        <v>473</v>
      </c>
      <c r="V773" s="15">
        <v>171</v>
      </c>
      <c r="W773" s="15"/>
      <c r="X773" s="16">
        <v>171</v>
      </c>
    </row>
    <row r="774" spans="1:24" ht="17.100000000000001" hidden="1" customHeight="1" x14ac:dyDescent="0.25">
      <c r="A774" s="14" t="s">
        <v>393</v>
      </c>
      <c r="B774" s="14" t="s">
        <v>394</v>
      </c>
      <c r="C774" s="14" t="s">
        <v>1094</v>
      </c>
      <c r="D774" s="14" t="s">
        <v>1095</v>
      </c>
      <c r="E774" s="14" t="s">
        <v>1326</v>
      </c>
      <c r="F774" s="14" t="s">
        <v>1199</v>
      </c>
      <c r="G774" s="14" t="s">
        <v>401</v>
      </c>
      <c r="H774" s="14" t="s">
        <v>402</v>
      </c>
      <c r="I774" s="14" t="s">
        <v>53</v>
      </c>
      <c r="J774" s="14" t="s">
        <v>493</v>
      </c>
      <c r="K774" s="14" t="s">
        <v>494</v>
      </c>
      <c r="L774" s="14" t="s">
        <v>415</v>
      </c>
      <c r="M774" s="14" t="s">
        <v>397</v>
      </c>
      <c r="N774" s="14" t="s">
        <v>416</v>
      </c>
      <c r="O774" s="14" t="s">
        <v>417</v>
      </c>
      <c r="P774" s="14" t="s">
        <v>495</v>
      </c>
      <c r="Q774" s="14" t="s">
        <v>496</v>
      </c>
      <c r="R774" s="14" t="s">
        <v>409</v>
      </c>
      <c r="S774" s="14" t="s">
        <v>410</v>
      </c>
      <c r="T774" s="14" t="s">
        <v>472</v>
      </c>
      <c r="U774" s="14" t="s">
        <v>473</v>
      </c>
      <c r="V774" s="15">
        <v>1568</v>
      </c>
      <c r="W774" s="15"/>
      <c r="X774" s="16">
        <v>1568</v>
      </c>
    </row>
    <row r="775" spans="1:24" ht="17.100000000000001" hidden="1" customHeight="1" x14ac:dyDescent="0.25">
      <c r="A775" s="14" t="s">
        <v>393</v>
      </c>
      <c r="B775" s="14" t="s">
        <v>394</v>
      </c>
      <c r="C775" s="14" t="s">
        <v>1094</v>
      </c>
      <c r="D775" s="14" t="s">
        <v>1095</v>
      </c>
      <c r="E775" s="14" t="s">
        <v>1326</v>
      </c>
      <c r="F775" s="14" t="s">
        <v>1199</v>
      </c>
      <c r="G775" s="14" t="s">
        <v>401</v>
      </c>
      <c r="H775" s="14" t="s">
        <v>402</v>
      </c>
      <c r="I775" s="14" t="s">
        <v>51</v>
      </c>
      <c r="J775" s="14" t="s">
        <v>413</v>
      </c>
      <c r="K775" s="14" t="s">
        <v>414</v>
      </c>
      <c r="L775" s="14" t="s">
        <v>415</v>
      </c>
      <c r="M775" s="14" t="s">
        <v>397</v>
      </c>
      <c r="N775" s="14" t="s">
        <v>416</v>
      </c>
      <c r="O775" s="14" t="s">
        <v>417</v>
      </c>
      <c r="P775" s="14" t="s">
        <v>77</v>
      </c>
      <c r="Q775" s="14" t="s">
        <v>418</v>
      </c>
      <c r="R775" s="14" t="s">
        <v>409</v>
      </c>
      <c r="S775" s="14" t="s">
        <v>410</v>
      </c>
      <c r="T775" s="14" t="s">
        <v>472</v>
      </c>
      <c r="U775" s="14" t="s">
        <v>473</v>
      </c>
      <c r="V775" s="15">
        <v>660</v>
      </c>
      <c r="W775" s="15"/>
      <c r="X775" s="16">
        <v>660</v>
      </c>
    </row>
    <row r="776" spans="1:24" ht="17.100000000000001" hidden="1" customHeight="1" x14ac:dyDescent="0.25">
      <c r="A776" s="14" t="s">
        <v>393</v>
      </c>
      <c r="B776" s="14" t="s">
        <v>394</v>
      </c>
      <c r="C776" s="14" t="s">
        <v>1094</v>
      </c>
      <c r="D776" s="14" t="s">
        <v>1095</v>
      </c>
      <c r="E776" s="14" t="s">
        <v>1326</v>
      </c>
      <c r="F776" s="14" t="s">
        <v>1199</v>
      </c>
      <c r="G776" s="14" t="s">
        <v>401</v>
      </c>
      <c r="H776" s="14" t="s">
        <v>402</v>
      </c>
      <c r="I776" s="14" t="s">
        <v>135</v>
      </c>
      <c r="J776" s="14" t="s">
        <v>638</v>
      </c>
      <c r="K776" s="14" t="s">
        <v>639</v>
      </c>
      <c r="L776" s="14" t="s">
        <v>511</v>
      </c>
      <c r="M776" s="14" t="s">
        <v>397</v>
      </c>
      <c r="N776" s="14" t="s">
        <v>104</v>
      </c>
      <c r="O776" s="14" t="s">
        <v>512</v>
      </c>
      <c r="P776" s="14" t="s">
        <v>640</v>
      </c>
      <c r="Q776" s="14" t="s">
        <v>641</v>
      </c>
      <c r="R776" s="14" t="s">
        <v>409</v>
      </c>
      <c r="S776" s="14" t="s">
        <v>410</v>
      </c>
      <c r="T776" s="14" t="s">
        <v>472</v>
      </c>
      <c r="U776" s="14" t="s">
        <v>473</v>
      </c>
      <c r="V776" s="15">
        <v>672</v>
      </c>
      <c r="W776" s="15"/>
      <c r="X776" s="16">
        <v>672</v>
      </c>
    </row>
    <row r="777" spans="1:24" ht="17.100000000000001" hidden="1" customHeight="1" x14ac:dyDescent="0.25">
      <c r="A777" s="14" t="s">
        <v>393</v>
      </c>
      <c r="B777" s="14" t="s">
        <v>394</v>
      </c>
      <c r="C777" s="14" t="s">
        <v>1094</v>
      </c>
      <c r="D777" s="14" t="s">
        <v>1095</v>
      </c>
      <c r="E777" s="14" t="s">
        <v>1326</v>
      </c>
      <c r="F777" s="14" t="s">
        <v>1199</v>
      </c>
      <c r="G777" s="14" t="s">
        <v>401</v>
      </c>
      <c r="H777" s="14" t="s">
        <v>402</v>
      </c>
      <c r="I777" s="14" t="s">
        <v>133</v>
      </c>
      <c r="J777" s="14" t="s">
        <v>509</v>
      </c>
      <c r="K777" s="14" t="s">
        <v>510</v>
      </c>
      <c r="L777" s="14" t="s">
        <v>511</v>
      </c>
      <c r="M777" s="14" t="s">
        <v>397</v>
      </c>
      <c r="N777" s="14" t="s">
        <v>104</v>
      </c>
      <c r="O777" s="14" t="s">
        <v>512</v>
      </c>
      <c r="P777" s="14" t="s">
        <v>101</v>
      </c>
      <c r="Q777" s="14" t="s">
        <v>513</v>
      </c>
      <c r="R777" s="14" t="s">
        <v>409</v>
      </c>
      <c r="S777" s="14" t="s">
        <v>410</v>
      </c>
      <c r="T777" s="14" t="s">
        <v>472</v>
      </c>
      <c r="U777" s="14" t="s">
        <v>473</v>
      </c>
      <c r="V777" s="15">
        <v>540</v>
      </c>
      <c r="W777" s="15"/>
      <c r="X777" s="16">
        <v>540</v>
      </c>
    </row>
    <row r="778" spans="1:24" ht="17.100000000000001" hidden="1" customHeight="1" x14ac:dyDescent="0.25">
      <c r="A778" s="14" t="s">
        <v>393</v>
      </c>
      <c r="B778" s="14" t="s">
        <v>394</v>
      </c>
      <c r="C778" s="14" t="s">
        <v>1094</v>
      </c>
      <c r="D778" s="14" t="s">
        <v>1095</v>
      </c>
      <c r="E778" s="14" t="s">
        <v>1326</v>
      </c>
      <c r="F778" s="14" t="s">
        <v>1199</v>
      </c>
      <c r="G778" s="14" t="s">
        <v>401</v>
      </c>
      <c r="H778" s="14" t="s">
        <v>402</v>
      </c>
      <c r="I778" s="14" t="s">
        <v>102</v>
      </c>
      <c r="J778" s="14" t="s">
        <v>514</v>
      </c>
      <c r="K778" s="14" t="s">
        <v>515</v>
      </c>
      <c r="L778" s="14" t="s">
        <v>516</v>
      </c>
      <c r="M778" s="14" t="s">
        <v>397</v>
      </c>
      <c r="N778" s="14" t="s">
        <v>102</v>
      </c>
      <c r="O778" s="14" t="s">
        <v>517</v>
      </c>
      <c r="P778" s="14" t="s">
        <v>518</v>
      </c>
      <c r="Q778" s="14" t="s">
        <v>519</v>
      </c>
      <c r="R778" s="14" t="s">
        <v>409</v>
      </c>
      <c r="S778" s="14" t="s">
        <v>410</v>
      </c>
      <c r="T778" s="14" t="s">
        <v>472</v>
      </c>
      <c r="U778" s="14" t="s">
        <v>473</v>
      </c>
      <c r="V778" s="15">
        <v>56</v>
      </c>
      <c r="W778" s="15">
        <v>56</v>
      </c>
      <c r="X778" s="16">
        <v>56</v>
      </c>
    </row>
    <row r="779" spans="1:24" ht="17.100000000000001" hidden="1" customHeight="1" x14ac:dyDescent="0.25">
      <c r="A779" s="14" t="s">
        <v>393</v>
      </c>
      <c r="B779" s="14" t="s">
        <v>394</v>
      </c>
      <c r="C779" s="14" t="s">
        <v>1094</v>
      </c>
      <c r="D779" s="14" t="s">
        <v>1095</v>
      </c>
      <c r="E779" s="14" t="s">
        <v>1326</v>
      </c>
      <c r="F779" s="14" t="s">
        <v>1199</v>
      </c>
      <c r="G779" s="14" t="s">
        <v>401</v>
      </c>
      <c r="H779" s="14" t="s">
        <v>402</v>
      </c>
      <c r="I779" s="14" t="s">
        <v>520</v>
      </c>
      <c r="J779" s="14" t="s">
        <v>514</v>
      </c>
      <c r="K779" s="14" t="s">
        <v>515</v>
      </c>
      <c r="L779" s="14" t="s">
        <v>516</v>
      </c>
      <c r="M779" s="14" t="s">
        <v>400</v>
      </c>
      <c r="N779" s="14" t="s">
        <v>102</v>
      </c>
      <c r="O779" s="14" t="s">
        <v>517</v>
      </c>
      <c r="P779" s="14" t="s">
        <v>518</v>
      </c>
      <c r="Q779" s="14" t="s">
        <v>519</v>
      </c>
      <c r="R779" s="14" t="s">
        <v>409</v>
      </c>
      <c r="S779" s="14" t="s">
        <v>410</v>
      </c>
      <c r="T779" s="14" t="s">
        <v>472</v>
      </c>
      <c r="U779" s="14" t="s">
        <v>473</v>
      </c>
      <c r="V779" s="15">
        <v>224</v>
      </c>
      <c r="W779" s="15"/>
      <c r="X779" s="16">
        <v>224</v>
      </c>
    </row>
    <row r="780" spans="1:24" ht="17.100000000000001" hidden="1" customHeight="1" x14ac:dyDescent="0.25">
      <c r="A780" s="14" t="s">
        <v>393</v>
      </c>
      <c r="B780" s="14" t="s">
        <v>394</v>
      </c>
      <c r="C780" s="14" t="s">
        <v>1094</v>
      </c>
      <c r="D780" s="14" t="s">
        <v>1095</v>
      </c>
      <c r="E780" s="14" t="s">
        <v>1326</v>
      </c>
      <c r="F780" s="14" t="s">
        <v>1199</v>
      </c>
      <c r="G780" s="14" t="s">
        <v>401</v>
      </c>
      <c r="H780" s="14" t="s">
        <v>402</v>
      </c>
      <c r="I780" s="14" t="s">
        <v>108</v>
      </c>
      <c r="J780" s="14" t="s">
        <v>527</v>
      </c>
      <c r="K780" s="14" t="s">
        <v>528</v>
      </c>
      <c r="L780" s="14" t="s">
        <v>529</v>
      </c>
      <c r="M780" s="14" t="s">
        <v>397</v>
      </c>
      <c r="N780" s="14" t="s">
        <v>108</v>
      </c>
      <c r="O780" s="14" t="s">
        <v>530</v>
      </c>
      <c r="P780" s="14" t="s">
        <v>531</v>
      </c>
      <c r="Q780" s="14" t="s">
        <v>532</v>
      </c>
      <c r="R780" s="14" t="s">
        <v>409</v>
      </c>
      <c r="S780" s="14" t="s">
        <v>410</v>
      </c>
      <c r="T780" s="14" t="s">
        <v>472</v>
      </c>
      <c r="U780" s="14" t="s">
        <v>473</v>
      </c>
      <c r="V780" s="15">
        <v>576</v>
      </c>
      <c r="W780" s="15"/>
      <c r="X780" s="16">
        <v>576</v>
      </c>
    </row>
    <row r="781" spans="1:24" ht="17.100000000000001" hidden="1" customHeight="1" x14ac:dyDescent="0.25">
      <c r="A781" s="14" t="s">
        <v>393</v>
      </c>
      <c r="B781" s="14" t="s">
        <v>394</v>
      </c>
      <c r="C781" s="14" t="s">
        <v>1094</v>
      </c>
      <c r="D781" s="14" t="s">
        <v>1095</v>
      </c>
      <c r="E781" s="14" t="s">
        <v>1326</v>
      </c>
      <c r="F781" s="14" t="s">
        <v>1199</v>
      </c>
      <c r="G781" s="14" t="s">
        <v>401</v>
      </c>
      <c r="H781" s="14" t="s">
        <v>402</v>
      </c>
      <c r="I781" s="14" t="s">
        <v>456</v>
      </c>
      <c r="J781" s="14" t="s">
        <v>457</v>
      </c>
      <c r="K781" s="14" t="s">
        <v>458</v>
      </c>
      <c r="L781" s="14" t="s">
        <v>459</v>
      </c>
      <c r="M781" s="14" t="s">
        <v>397</v>
      </c>
      <c r="N781" s="14" t="s">
        <v>106</v>
      </c>
      <c r="O781" s="14" t="s">
        <v>460</v>
      </c>
      <c r="P781" s="14" t="s">
        <v>461</v>
      </c>
      <c r="Q781" s="14" t="s">
        <v>462</v>
      </c>
      <c r="R781" s="14" t="s">
        <v>409</v>
      </c>
      <c r="S781" s="14" t="s">
        <v>410</v>
      </c>
      <c r="T781" s="14" t="s">
        <v>472</v>
      </c>
      <c r="U781" s="14" t="s">
        <v>473</v>
      </c>
      <c r="V781" s="15">
        <v>16</v>
      </c>
      <c r="W781" s="15"/>
      <c r="X781" s="16">
        <v>16</v>
      </c>
    </row>
    <row r="782" spans="1:24" ht="17.100000000000001" hidden="1" customHeight="1" x14ac:dyDescent="0.25">
      <c r="A782" s="14" t="s">
        <v>393</v>
      </c>
      <c r="B782" s="14" t="s">
        <v>394</v>
      </c>
      <c r="C782" s="14" t="s">
        <v>1094</v>
      </c>
      <c r="D782" s="14" t="s">
        <v>1095</v>
      </c>
      <c r="E782" s="14" t="s">
        <v>1326</v>
      </c>
      <c r="F782" s="14" t="s">
        <v>1199</v>
      </c>
      <c r="G782" s="14" t="s">
        <v>401</v>
      </c>
      <c r="H782" s="14" t="s">
        <v>402</v>
      </c>
      <c r="I782" s="14" t="s">
        <v>533</v>
      </c>
      <c r="J782" s="14" t="s">
        <v>534</v>
      </c>
      <c r="K782" s="14" t="s">
        <v>535</v>
      </c>
      <c r="L782" s="14" t="s">
        <v>536</v>
      </c>
      <c r="M782" s="14" t="s">
        <v>397</v>
      </c>
      <c r="N782" s="14" t="s">
        <v>109</v>
      </c>
      <c r="O782" s="14" t="s">
        <v>537</v>
      </c>
      <c r="P782" s="14" t="s">
        <v>538</v>
      </c>
      <c r="Q782" s="14" t="s">
        <v>539</v>
      </c>
      <c r="R782" s="14" t="s">
        <v>409</v>
      </c>
      <c r="S782" s="14" t="s">
        <v>410</v>
      </c>
      <c r="T782" s="14" t="s">
        <v>472</v>
      </c>
      <c r="U782" s="14" t="s">
        <v>473</v>
      </c>
      <c r="V782" s="15">
        <v>720</v>
      </c>
      <c r="W782" s="15"/>
      <c r="X782" s="16">
        <v>720</v>
      </c>
    </row>
    <row r="783" spans="1:24" ht="17.100000000000001" hidden="1" customHeight="1" x14ac:dyDescent="0.25">
      <c r="A783" s="14" t="s">
        <v>393</v>
      </c>
      <c r="B783" s="14" t="s">
        <v>394</v>
      </c>
      <c r="C783" s="14" t="s">
        <v>1094</v>
      </c>
      <c r="D783" s="14" t="s">
        <v>1095</v>
      </c>
      <c r="E783" s="14" t="s">
        <v>1326</v>
      </c>
      <c r="F783" s="14" t="s">
        <v>1199</v>
      </c>
      <c r="G783" s="14" t="s">
        <v>401</v>
      </c>
      <c r="H783" s="14" t="s">
        <v>402</v>
      </c>
      <c r="I783" s="14" t="s">
        <v>463</v>
      </c>
      <c r="J783" s="14" t="s">
        <v>464</v>
      </c>
      <c r="K783" s="14" t="s">
        <v>465</v>
      </c>
      <c r="L783" s="14" t="s">
        <v>466</v>
      </c>
      <c r="M783" s="14" t="s">
        <v>397</v>
      </c>
      <c r="N783" s="14" t="s">
        <v>107</v>
      </c>
      <c r="O783" s="14" t="s">
        <v>467</v>
      </c>
      <c r="P783" s="14" t="s">
        <v>468</v>
      </c>
      <c r="Q783" s="14" t="s">
        <v>469</v>
      </c>
      <c r="R783" s="14" t="s">
        <v>409</v>
      </c>
      <c r="S783" s="14" t="s">
        <v>410</v>
      </c>
      <c r="T783" s="14" t="s">
        <v>472</v>
      </c>
      <c r="U783" s="14" t="s">
        <v>473</v>
      </c>
      <c r="V783" s="15">
        <v>216</v>
      </c>
      <c r="W783" s="15"/>
      <c r="X783" s="16">
        <v>216</v>
      </c>
    </row>
    <row r="784" spans="1:24" ht="17.100000000000001" hidden="1" customHeight="1" x14ac:dyDescent="0.25">
      <c r="A784" s="14" t="s">
        <v>393</v>
      </c>
      <c r="B784" s="14" t="s">
        <v>394</v>
      </c>
      <c r="C784" s="14" t="s">
        <v>1094</v>
      </c>
      <c r="D784" s="14" t="s">
        <v>1095</v>
      </c>
      <c r="E784" s="14" t="s">
        <v>1326</v>
      </c>
      <c r="F784" s="14" t="s">
        <v>1199</v>
      </c>
      <c r="G784" s="14" t="s">
        <v>401</v>
      </c>
      <c r="H784" s="14" t="s">
        <v>402</v>
      </c>
      <c r="I784" s="14" t="s">
        <v>111</v>
      </c>
      <c r="J784" s="14" t="s">
        <v>547</v>
      </c>
      <c r="K784" s="14" t="s">
        <v>548</v>
      </c>
      <c r="L784" s="14" t="s">
        <v>549</v>
      </c>
      <c r="M784" s="14" t="s">
        <v>397</v>
      </c>
      <c r="N784" s="14" t="s">
        <v>111</v>
      </c>
      <c r="O784" s="14" t="s">
        <v>550</v>
      </c>
      <c r="P784" s="14" t="s">
        <v>551</v>
      </c>
      <c r="Q784" s="14" t="s">
        <v>552</v>
      </c>
      <c r="R784" s="14" t="s">
        <v>409</v>
      </c>
      <c r="S784" s="14" t="s">
        <v>410</v>
      </c>
      <c r="T784" s="14" t="s">
        <v>472</v>
      </c>
      <c r="U784" s="14" t="s">
        <v>473</v>
      </c>
      <c r="V784" s="15">
        <v>20</v>
      </c>
      <c r="W784" s="15"/>
      <c r="X784" s="16">
        <v>20</v>
      </c>
    </row>
    <row r="785" spans="1:24" ht="17.100000000000001" hidden="1" customHeight="1" x14ac:dyDescent="0.25">
      <c r="A785" s="14" t="s">
        <v>393</v>
      </c>
      <c r="B785" s="14" t="s">
        <v>394</v>
      </c>
      <c r="C785" s="14" t="s">
        <v>1094</v>
      </c>
      <c r="D785" s="14" t="s">
        <v>1095</v>
      </c>
      <c r="E785" s="14" t="s">
        <v>1326</v>
      </c>
      <c r="F785" s="14" t="s">
        <v>1199</v>
      </c>
      <c r="G785" s="14" t="s">
        <v>425</v>
      </c>
      <c r="H785" s="14" t="s">
        <v>426</v>
      </c>
      <c r="I785" s="14" t="s">
        <v>33</v>
      </c>
      <c r="J785" s="14" t="s">
        <v>871</v>
      </c>
      <c r="K785" s="14" t="s">
        <v>872</v>
      </c>
      <c r="L785" s="14" t="s">
        <v>873</v>
      </c>
      <c r="M785" s="14" t="s">
        <v>412</v>
      </c>
      <c r="N785" s="14" t="s">
        <v>64</v>
      </c>
      <c r="O785" s="14" t="s">
        <v>874</v>
      </c>
      <c r="P785" s="14" t="s">
        <v>875</v>
      </c>
      <c r="Q785" s="14" t="s">
        <v>876</v>
      </c>
      <c r="R785" s="14" t="s">
        <v>409</v>
      </c>
      <c r="S785" s="14" t="s">
        <v>410</v>
      </c>
      <c r="T785" s="14" t="s">
        <v>472</v>
      </c>
      <c r="U785" s="14" t="s">
        <v>473</v>
      </c>
      <c r="V785" s="15">
        <v>192</v>
      </c>
      <c r="W785" s="15">
        <v>24</v>
      </c>
      <c r="X785" s="16">
        <v>192</v>
      </c>
    </row>
    <row r="786" spans="1:24" ht="17.100000000000001" hidden="1" customHeight="1" x14ac:dyDescent="0.25">
      <c r="A786" s="14" t="s">
        <v>393</v>
      </c>
      <c r="B786" s="14" t="s">
        <v>394</v>
      </c>
      <c r="C786" s="14" t="s">
        <v>1094</v>
      </c>
      <c r="D786" s="14" t="s">
        <v>1095</v>
      </c>
      <c r="E786" s="14" t="s">
        <v>1326</v>
      </c>
      <c r="F786" s="14" t="s">
        <v>1199</v>
      </c>
      <c r="G786" s="14" t="s">
        <v>425</v>
      </c>
      <c r="H786" s="14" t="s">
        <v>426</v>
      </c>
      <c r="I786" s="14" t="s">
        <v>39</v>
      </c>
      <c r="J786" s="14" t="s">
        <v>427</v>
      </c>
      <c r="K786" s="14" t="s">
        <v>428</v>
      </c>
      <c r="L786" s="14" t="s">
        <v>429</v>
      </c>
      <c r="M786" s="14" t="s">
        <v>412</v>
      </c>
      <c r="N786" s="14" t="s">
        <v>70</v>
      </c>
      <c r="O786" s="14" t="s">
        <v>430</v>
      </c>
      <c r="P786" s="14" t="s">
        <v>431</v>
      </c>
      <c r="Q786" s="14" t="s">
        <v>432</v>
      </c>
      <c r="R786" s="14" t="s">
        <v>409</v>
      </c>
      <c r="S786" s="14" t="s">
        <v>410</v>
      </c>
      <c r="T786" s="14" t="s">
        <v>472</v>
      </c>
      <c r="U786" s="14" t="s">
        <v>473</v>
      </c>
      <c r="V786" s="15">
        <v>392</v>
      </c>
      <c r="W786" s="15"/>
      <c r="X786" s="16">
        <v>392</v>
      </c>
    </row>
    <row r="787" spans="1:24" ht="17.100000000000001" hidden="1" customHeight="1" x14ac:dyDescent="0.25">
      <c r="A787" s="14" t="s">
        <v>393</v>
      </c>
      <c r="B787" s="14" t="s">
        <v>394</v>
      </c>
      <c r="C787" s="14" t="s">
        <v>1094</v>
      </c>
      <c r="D787" s="14" t="s">
        <v>1095</v>
      </c>
      <c r="E787" s="14" t="s">
        <v>1326</v>
      </c>
      <c r="F787" s="14" t="s">
        <v>1199</v>
      </c>
      <c r="G787" s="14" t="s">
        <v>425</v>
      </c>
      <c r="H787" s="14" t="s">
        <v>426</v>
      </c>
      <c r="I787" s="14" t="s">
        <v>47</v>
      </c>
      <c r="J787" s="14" t="s">
        <v>891</v>
      </c>
      <c r="K787" s="14" t="s">
        <v>892</v>
      </c>
      <c r="L787" s="14" t="s">
        <v>893</v>
      </c>
      <c r="M787" s="14" t="s">
        <v>412</v>
      </c>
      <c r="N787" s="14" t="s">
        <v>75</v>
      </c>
      <c r="O787" s="14" t="s">
        <v>894</v>
      </c>
      <c r="P787" s="14" t="s">
        <v>895</v>
      </c>
      <c r="Q787" s="14" t="s">
        <v>896</v>
      </c>
      <c r="R787" s="14" t="s">
        <v>409</v>
      </c>
      <c r="S787" s="14" t="s">
        <v>410</v>
      </c>
      <c r="T787" s="14" t="s">
        <v>472</v>
      </c>
      <c r="U787" s="14" t="s">
        <v>473</v>
      </c>
      <c r="V787" s="15">
        <v>296</v>
      </c>
      <c r="W787" s="15"/>
      <c r="X787" s="16">
        <v>296</v>
      </c>
    </row>
    <row r="788" spans="1:24" ht="17.100000000000001" hidden="1" customHeight="1" x14ac:dyDescent="0.25">
      <c r="A788" s="14" t="s">
        <v>393</v>
      </c>
      <c r="B788" s="14" t="s">
        <v>394</v>
      </c>
      <c r="C788" s="14" t="s">
        <v>1094</v>
      </c>
      <c r="D788" s="14" t="s">
        <v>1095</v>
      </c>
      <c r="E788" s="14" t="s">
        <v>1326</v>
      </c>
      <c r="F788" s="14" t="s">
        <v>1199</v>
      </c>
      <c r="G788" s="14" t="s">
        <v>425</v>
      </c>
      <c r="H788" s="14" t="s">
        <v>426</v>
      </c>
      <c r="I788" s="14" t="s">
        <v>897</v>
      </c>
      <c r="J788" s="14" t="s">
        <v>891</v>
      </c>
      <c r="K788" s="14" t="s">
        <v>892</v>
      </c>
      <c r="L788" s="14" t="s">
        <v>893</v>
      </c>
      <c r="M788" s="14" t="s">
        <v>412</v>
      </c>
      <c r="N788" s="14" t="s">
        <v>75</v>
      </c>
      <c r="O788" s="14" t="s">
        <v>894</v>
      </c>
      <c r="P788" s="14" t="s">
        <v>895</v>
      </c>
      <c r="Q788" s="14" t="s">
        <v>896</v>
      </c>
      <c r="R788" s="14" t="s">
        <v>409</v>
      </c>
      <c r="S788" s="14" t="s">
        <v>410</v>
      </c>
      <c r="T788" s="14" t="s">
        <v>472</v>
      </c>
      <c r="U788" s="14" t="s">
        <v>473</v>
      </c>
      <c r="V788" s="15">
        <v>56</v>
      </c>
      <c r="W788" s="15"/>
      <c r="X788" s="16">
        <v>56</v>
      </c>
    </row>
    <row r="789" spans="1:24" ht="17.100000000000001" hidden="1" customHeight="1" x14ac:dyDescent="0.25">
      <c r="A789" s="14" t="s">
        <v>393</v>
      </c>
      <c r="B789" s="14" t="s">
        <v>394</v>
      </c>
      <c r="C789" s="14" t="s">
        <v>1094</v>
      </c>
      <c r="D789" s="14" t="s">
        <v>1095</v>
      </c>
      <c r="E789" s="14" t="s">
        <v>1326</v>
      </c>
      <c r="F789" s="14" t="s">
        <v>1199</v>
      </c>
      <c r="G789" s="14" t="s">
        <v>425</v>
      </c>
      <c r="H789" s="14" t="s">
        <v>426</v>
      </c>
      <c r="I789" s="14" t="s">
        <v>45</v>
      </c>
      <c r="J789" s="14" t="s">
        <v>566</v>
      </c>
      <c r="K789" s="14" t="s">
        <v>567</v>
      </c>
      <c r="L789" s="14" t="s">
        <v>568</v>
      </c>
      <c r="M789" s="14" t="s">
        <v>412</v>
      </c>
      <c r="N789" s="14" t="s">
        <v>73</v>
      </c>
      <c r="O789" s="14" t="s">
        <v>569</v>
      </c>
      <c r="P789" s="14" t="s">
        <v>570</v>
      </c>
      <c r="Q789" s="14" t="s">
        <v>571</v>
      </c>
      <c r="R789" s="14" t="s">
        <v>409</v>
      </c>
      <c r="S789" s="14" t="s">
        <v>410</v>
      </c>
      <c r="T789" s="14" t="s">
        <v>472</v>
      </c>
      <c r="U789" s="14" t="s">
        <v>473</v>
      </c>
      <c r="V789" s="15">
        <v>8</v>
      </c>
      <c r="W789" s="15"/>
      <c r="X789" s="16">
        <v>8</v>
      </c>
    </row>
    <row r="790" spans="1:24" ht="17.100000000000001" hidden="1" customHeight="1" x14ac:dyDescent="0.25">
      <c r="A790" s="14" t="s">
        <v>393</v>
      </c>
      <c r="B790" s="14" t="s">
        <v>394</v>
      </c>
      <c r="C790" s="14" t="s">
        <v>1094</v>
      </c>
      <c r="D790" s="14" t="s">
        <v>1095</v>
      </c>
      <c r="E790" s="14" t="s">
        <v>1326</v>
      </c>
      <c r="F790" s="14" t="s">
        <v>1199</v>
      </c>
      <c r="G790" s="14" t="s">
        <v>425</v>
      </c>
      <c r="H790" s="14" t="s">
        <v>426</v>
      </c>
      <c r="I790" s="14" t="s">
        <v>578</v>
      </c>
      <c r="J790" s="14" t="s">
        <v>579</v>
      </c>
      <c r="K790" s="14" t="s">
        <v>580</v>
      </c>
      <c r="L790" s="14" t="s">
        <v>581</v>
      </c>
      <c r="M790" s="14" t="s">
        <v>412</v>
      </c>
      <c r="N790" s="14" t="s">
        <v>79</v>
      </c>
      <c r="O790" s="14" t="s">
        <v>582</v>
      </c>
      <c r="P790" s="14" t="s">
        <v>583</v>
      </c>
      <c r="Q790" s="14" t="s">
        <v>584</v>
      </c>
      <c r="R790" s="14" t="s">
        <v>409</v>
      </c>
      <c r="S790" s="14" t="s">
        <v>410</v>
      </c>
      <c r="T790" s="14" t="s">
        <v>472</v>
      </c>
      <c r="U790" s="14" t="s">
        <v>473</v>
      </c>
      <c r="V790" s="15">
        <v>56</v>
      </c>
      <c r="W790" s="15"/>
      <c r="X790" s="16">
        <v>56</v>
      </c>
    </row>
    <row r="791" spans="1:24" ht="17.100000000000001" hidden="1" customHeight="1" x14ac:dyDescent="0.25">
      <c r="A791" s="14" t="s">
        <v>393</v>
      </c>
      <c r="B791" s="14" t="s">
        <v>394</v>
      </c>
      <c r="C791" s="14" t="s">
        <v>1094</v>
      </c>
      <c r="D791" s="14" t="s">
        <v>1095</v>
      </c>
      <c r="E791" s="14" t="s">
        <v>1326</v>
      </c>
      <c r="F791" s="14" t="s">
        <v>1199</v>
      </c>
      <c r="G791" s="14" t="s">
        <v>443</v>
      </c>
      <c r="H791" s="14" t="s">
        <v>444</v>
      </c>
      <c r="I791" s="14" t="s">
        <v>40</v>
      </c>
      <c r="J791" s="14" t="s">
        <v>445</v>
      </c>
      <c r="K791" s="14" t="s">
        <v>446</v>
      </c>
      <c r="L791" s="14" t="s">
        <v>447</v>
      </c>
      <c r="M791" s="14" t="s">
        <v>412</v>
      </c>
      <c r="N791" s="14" t="s">
        <v>40</v>
      </c>
      <c r="O791" s="14" t="s">
        <v>448</v>
      </c>
      <c r="P791" s="14" t="s">
        <v>449</v>
      </c>
      <c r="Q791" s="14" t="s">
        <v>450</v>
      </c>
      <c r="R791" s="14" t="s">
        <v>409</v>
      </c>
      <c r="S791" s="14" t="s">
        <v>410</v>
      </c>
      <c r="T791" s="14" t="s">
        <v>472</v>
      </c>
      <c r="U791" s="14" t="s">
        <v>473</v>
      </c>
      <c r="V791" s="15">
        <v>912</v>
      </c>
      <c r="W791" s="15">
        <v>48</v>
      </c>
      <c r="X791" s="16">
        <v>912</v>
      </c>
    </row>
    <row r="792" spans="1:24" ht="17.100000000000001" hidden="1" customHeight="1" x14ac:dyDescent="0.25">
      <c r="A792" s="14" t="s">
        <v>393</v>
      </c>
      <c r="B792" s="14" t="s">
        <v>394</v>
      </c>
      <c r="C792" s="14" t="s">
        <v>1094</v>
      </c>
      <c r="D792" s="14" t="s">
        <v>1095</v>
      </c>
      <c r="E792" s="14" t="s">
        <v>1326</v>
      </c>
      <c r="F792" s="14" t="s">
        <v>1199</v>
      </c>
      <c r="G792" s="14" t="s">
        <v>591</v>
      </c>
      <c r="H792" s="14" t="s">
        <v>592</v>
      </c>
      <c r="I792" s="14" t="s">
        <v>37</v>
      </c>
      <c r="J792" s="14" t="s">
        <v>931</v>
      </c>
      <c r="K792" s="14" t="s">
        <v>932</v>
      </c>
      <c r="L792" s="14" t="s">
        <v>933</v>
      </c>
      <c r="M792" s="14" t="s">
        <v>397</v>
      </c>
      <c r="N792" s="14" t="s">
        <v>68</v>
      </c>
      <c r="O792" s="14" t="s">
        <v>934</v>
      </c>
      <c r="P792" s="14" t="s">
        <v>935</v>
      </c>
      <c r="Q792" s="14" t="s">
        <v>936</v>
      </c>
      <c r="R792" s="14" t="s">
        <v>409</v>
      </c>
      <c r="S792" s="14" t="s">
        <v>410</v>
      </c>
      <c r="T792" s="14" t="s">
        <v>472</v>
      </c>
      <c r="U792" s="14" t="s">
        <v>473</v>
      </c>
      <c r="V792" s="15">
        <v>56</v>
      </c>
      <c r="W792" s="15"/>
      <c r="X792" s="16">
        <v>56</v>
      </c>
    </row>
    <row r="793" spans="1:24" ht="17.100000000000001" hidden="1" customHeight="1" x14ac:dyDescent="0.25">
      <c r="A793" s="14" t="s">
        <v>393</v>
      </c>
      <c r="B793" s="14" t="s">
        <v>394</v>
      </c>
      <c r="C793" s="14" t="s">
        <v>1102</v>
      </c>
      <c r="D793" s="14" t="s">
        <v>1103</v>
      </c>
      <c r="E793" s="14" t="s">
        <v>1211</v>
      </c>
      <c r="F793" s="14" t="s">
        <v>1212</v>
      </c>
      <c r="G793" s="14" t="s">
        <v>401</v>
      </c>
      <c r="H793" s="14" t="s">
        <v>402</v>
      </c>
      <c r="I793" s="14" t="s">
        <v>31</v>
      </c>
      <c r="J793" s="14" t="s">
        <v>474</v>
      </c>
      <c r="K793" s="14" t="s">
        <v>475</v>
      </c>
      <c r="L793" s="14" t="s">
        <v>476</v>
      </c>
      <c r="M793" s="14" t="s">
        <v>397</v>
      </c>
      <c r="N793" s="14" t="s">
        <v>31</v>
      </c>
      <c r="O793" s="14" t="s">
        <v>477</v>
      </c>
      <c r="P793" s="14" t="s">
        <v>478</v>
      </c>
      <c r="Q793" s="14" t="s">
        <v>479</v>
      </c>
      <c r="R793" s="14" t="s">
        <v>409</v>
      </c>
      <c r="S793" s="14" t="s">
        <v>410</v>
      </c>
      <c r="T793" s="14" t="s">
        <v>650</v>
      </c>
      <c r="U793" s="14" t="s">
        <v>651</v>
      </c>
      <c r="V793" s="15">
        <v>756</v>
      </c>
      <c r="W793" s="15"/>
      <c r="X793" s="16">
        <v>756</v>
      </c>
    </row>
    <row r="794" spans="1:24" ht="17.100000000000001" hidden="1" customHeight="1" x14ac:dyDescent="0.25">
      <c r="A794" s="14" t="s">
        <v>393</v>
      </c>
      <c r="B794" s="14" t="s">
        <v>394</v>
      </c>
      <c r="C794" s="14" t="s">
        <v>1102</v>
      </c>
      <c r="D794" s="14" t="s">
        <v>1103</v>
      </c>
      <c r="E794" s="14" t="s">
        <v>1211</v>
      </c>
      <c r="F794" s="14" t="s">
        <v>1212</v>
      </c>
      <c r="G794" s="14" t="s">
        <v>401</v>
      </c>
      <c r="H794" s="14" t="s">
        <v>402</v>
      </c>
      <c r="I794" s="14" t="s">
        <v>129</v>
      </c>
      <c r="J794" s="14" t="s">
        <v>1018</v>
      </c>
      <c r="K794" s="14" t="s">
        <v>1019</v>
      </c>
      <c r="L794" s="14" t="s">
        <v>1020</v>
      </c>
      <c r="M794" s="14" t="s">
        <v>397</v>
      </c>
      <c r="N794" s="14" t="s">
        <v>129</v>
      </c>
      <c r="O794" s="14" t="s">
        <v>1021</v>
      </c>
      <c r="P794" s="14" t="s">
        <v>1022</v>
      </c>
      <c r="Q794" s="14" t="s">
        <v>1023</v>
      </c>
      <c r="R794" s="14" t="s">
        <v>409</v>
      </c>
      <c r="S794" s="14" t="s">
        <v>410</v>
      </c>
      <c r="T794" s="14" t="s">
        <v>650</v>
      </c>
      <c r="U794" s="14" t="s">
        <v>651</v>
      </c>
      <c r="V794" s="15">
        <v>1008</v>
      </c>
      <c r="W794" s="15">
        <v>84</v>
      </c>
      <c r="X794" s="16">
        <v>1008</v>
      </c>
    </row>
    <row r="795" spans="1:24" ht="17.100000000000001" hidden="1" customHeight="1" x14ac:dyDescent="0.25">
      <c r="A795" s="14" t="s">
        <v>393</v>
      </c>
      <c r="B795" s="14" t="s">
        <v>394</v>
      </c>
      <c r="C795" s="14" t="s">
        <v>1102</v>
      </c>
      <c r="D795" s="14" t="s">
        <v>1103</v>
      </c>
      <c r="E795" s="14" t="s">
        <v>1211</v>
      </c>
      <c r="F795" s="14" t="s">
        <v>1212</v>
      </c>
      <c r="G795" s="14" t="s">
        <v>401</v>
      </c>
      <c r="H795" s="14" t="s">
        <v>402</v>
      </c>
      <c r="I795" s="14" t="s">
        <v>130</v>
      </c>
      <c r="J795" s="14" t="s">
        <v>1024</v>
      </c>
      <c r="K795" s="14" t="s">
        <v>1025</v>
      </c>
      <c r="L795" s="14" t="s">
        <v>1026</v>
      </c>
      <c r="M795" s="14" t="s">
        <v>397</v>
      </c>
      <c r="N795" s="14" t="s">
        <v>130</v>
      </c>
      <c r="O795" s="14" t="s">
        <v>1027</v>
      </c>
      <c r="P795" s="14" t="s">
        <v>1028</v>
      </c>
      <c r="Q795" s="14" t="s">
        <v>1027</v>
      </c>
      <c r="R795" s="14" t="s">
        <v>409</v>
      </c>
      <c r="S795" s="14" t="s">
        <v>410</v>
      </c>
      <c r="T795" s="14" t="s">
        <v>650</v>
      </c>
      <c r="U795" s="14" t="s">
        <v>651</v>
      </c>
      <c r="V795" s="15">
        <v>896</v>
      </c>
      <c r="W795" s="15">
        <v>56</v>
      </c>
      <c r="X795" s="16">
        <v>896</v>
      </c>
    </row>
    <row r="796" spans="1:24" ht="17.100000000000001" hidden="1" customHeight="1" x14ac:dyDescent="0.25">
      <c r="A796" s="14" t="s">
        <v>393</v>
      </c>
      <c r="B796" s="14" t="s">
        <v>394</v>
      </c>
      <c r="C796" s="14" t="s">
        <v>1102</v>
      </c>
      <c r="D796" s="14" t="s">
        <v>1103</v>
      </c>
      <c r="E796" s="14" t="s">
        <v>1211</v>
      </c>
      <c r="F796" s="14" t="s">
        <v>1212</v>
      </c>
      <c r="G796" s="14" t="s">
        <v>425</v>
      </c>
      <c r="H796" s="14" t="s">
        <v>426</v>
      </c>
      <c r="I796" s="14" t="s">
        <v>744</v>
      </c>
      <c r="J796" s="14" t="s">
        <v>20</v>
      </c>
      <c r="K796" s="14" t="s">
        <v>745</v>
      </c>
      <c r="L796" s="14" t="s">
        <v>746</v>
      </c>
      <c r="M796" s="14" t="s">
        <v>412</v>
      </c>
      <c r="N796" s="14" t="s">
        <v>9</v>
      </c>
      <c r="O796" s="14" t="s">
        <v>747</v>
      </c>
      <c r="P796" s="14" t="s">
        <v>748</v>
      </c>
      <c r="Q796" s="14" t="s">
        <v>749</v>
      </c>
      <c r="R796" s="14" t="s">
        <v>409</v>
      </c>
      <c r="S796" s="14" t="s">
        <v>410</v>
      </c>
      <c r="T796" s="14" t="s">
        <v>650</v>
      </c>
      <c r="U796" s="14" t="s">
        <v>651</v>
      </c>
      <c r="V796" s="15">
        <v>4200</v>
      </c>
      <c r="W796" s="15">
        <v>168</v>
      </c>
      <c r="X796" s="16">
        <v>4200</v>
      </c>
    </row>
    <row r="797" spans="1:24" ht="17.100000000000001" hidden="1" customHeight="1" x14ac:dyDescent="0.25">
      <c r="A797" s="14" t="s">
        <v>393</v>
      </c>
      <c r="B797" s="14" t="s">
        <v>394</v>
      </c>
      <c r="C797" s="14" t="s">
        <v>1102</v>
      </c>
      <c r="D797" s="14" t="s">
        <v>1103</v>
      </c>
      <c r="E797" s="14" t="s">
        <v>1211</v>
      </c>
      <c r="F797" s="14" t="s">
        <v>1212</v>
      </c>
      <c r="G797" s="14" t="s">
        <v>425</v>
      </c>
      <c r="H797" s="14" t="s">
        <v>426</v>
      </c>
      <c r="I797" s="14" t="s">
        <v>670</v>
      </c>
      <c r="J797" s="14" t="s">
        <v>671</v>
      </c>
      <c r="K797" s="14" t="s">
        <v>672</v>
      </c>
      <c r="L797" s="14" t="s">
        <v>673</v>
      </c>
      <c r="M797" s="14" t="s">
        <v>412</v>
      </c>
      <c r="N797" s="14" t="s">
        <v>95</v>
      </c>
      <c r="O797" s="14" t="s">
        <v>674</v>
      </c>
      <c r="P797" s="14" t="s">
        <v>675</v>
      </c>
      <c r="Q797" s="14" t="s">
        <v>676</v>
      </c>
      <c r="R797" s="14" t="s">
        <v>409</v>
      </c>
      <c r="S797" s="14" t="s">
        <v>410</v>
      </c>
      <c r="T797" s="14" t="s">
        <v>650</v>
      </c>
      <c r="U797" s="14" t="s">
        <v>651</v>
      </c>
      <c r="V797" s="15">
        <v>984</v>
      </c>
      <c r="W797" s="15">
        <v>56</v>
      </c>
      <c r="X797" s="16">
        <v>984</v>
      </c>
    </row>
    <row r="798" spans="1:24" ht="17.100000000000001" hidden="1" customHeight="1" x14ac:dyDescent="0.25">
      <c r="A798" s="14" t="s">
        <v>393</v>
      </c>
      <c r="B798" s="14" t="s">
        <v>394</v>
      </c>
      <c r="C798" s="14" t="s">
        <v>1104</v>
      </c>
      <c r="D798" s="14" t="s">
        <v>1105</v>
      </c>
      <c r="E798" s="14" t="s">
        <v>1327</v>
      </c>
      <c r="F798" s="14" t="s">
        <v>1279</v>
      </c>
      <c r="G798" s="14" t="s">
        <v>711</v>
      </c>
      <c r="H798" s="14" t="s">
        <v>712</v>
      </c>
      <c r="I798" s="14" t="s">
        <v>38</v>
      </c>
      <c r="J798" s="14" t="s">
        <v>939</v>
      </c>
      <c r="K798" s="14" t="s">
        <v>940</v>
      </c>
      <c r="L798" s="14" t="s">
        <v>941</v>
      </c>
      <c r="M798" s="14" t="s">
        <v>942</v>
      </c>
      <c r="N798" s="14" t="s">
        <v>69</v>
      </c>
      <c r="O798" s="14" t="s">
        <v>943</v>
      </c>
      <c r="P798" s="14" t="s">
        <v>944</v>
      </c>
      <c r="Q798" s="14" t="s">
        <v>945</v>
      </c>
      <c r="R798" s="14" t="s">
        <v>409</v>
      </c>
      <c r="S798" s="14" t="s">
        <v>410</v>
      </c>
      <c r="T798" s="14" t="s">
        <v>601</v>
      </c>
      <c r="U798" s="14" t="s">
        <v>602</v>
      </c>
      <c r="V798" s="15">
        <v>969</v>
      </c>
      <c r="W798" s="15">
        <v>80</v>
      </c>
      <c r="X798" s="16">
        <v>969</v>
      </c>
    </row>
    <row r="799" spans="1:24" ht="17.100000000000001" hidden="1" customHeight="1" x14ac:dyDescent="0.25">
      <c r="A799" s="14" t="s">
        <v>393</v>
      </c>
      <c r="B799" s="14" t="s">
        <v>394</v>
      </c>
      <c r="C799" s="14" t="s">
        <v>1104</v>
      </c>
      <c r="D799" s="14" t="s">
        <v>1105</v>
      </c>
      <c r="E799" s="14" t="s">
        <v>1327</v>
      </c>
      <c r="F799" s="14" t="s">
        <v>1279</v>
      </c>
      <c r="G799" s="14" t="s">
        <v>401</v>
      </c>
      <c r="H799" s="14" t="s">
        <v>402</v>
      </c>
      <c r="I799" s="14" t="s">
        <v>1039</v>
      </c>
      <c r="J799" s="14" t="s">
        <v>1040</v>
      </c>
      <c r="K799" s="14" t="s">
        <v>1041</v>
      </c>
      <c r="L799" s="14" t="s">
        <v>1042</v>
      </c>
      <c r="M799" s="14" t="s">
        <v>412</v>
      </c>
      <c r="N799" s="14" t="s">
        <v>96</v>
      </c>
      <c r="O799" s="14" t="s">
        <v>1043</v>
      </c>
      <c r="P799" s="14" t="s">
        <v>1044</v>
      </c>
      <c r="Q799" s="14" t="s">
        <v>1045</v>
      </c>
      <c r="R799" s="14" t="s">
        <v>409</v>
      </c>
      <c r="S799" s="14" t="s">
        <v>410</v>
      </c>
      <c r="T799" s="14" t="s">
        <v>601</v>
      </c>
      <c r="U799" s="14" t="s">
        <v>602</v>
      </c>
      <c r="V799" s="15">
        <v>336</v>
      </c>
      <c r="W799" s="15"/>
      <c r="X799" s="16">
        <v>336</v>
      </c>
    </row>
    <row r="800" spans="1:24" ht="17.100000000000001" hidden="1" customHeight="1" x14ac:dyDescent="0.25">
      <c r="A800" s="14" t="s">
        <v>393</v>
      </c>
      <c r="B800" s="14" t="s">
        <v>394</v>
      </c>
      <c r="C800" s="14" t="s">
        <v>1328</v>
      </c>
      <c r="D800" s="14" t="s">
        <v>1329</v>
      </c>
      <c r="E800" s="14" t="s">
        <v>1330</v>
      </c>
      <c r="F800" s="14" t="s">
        <v>1203</v>
      </c>
      <c r="G800" s="14" t="s">
        <v>401</v>
      </c>
      <c r="H800" s="14" t="s">
        <v>402</v>
      </c>
      <c r="I800" s="14" t="s">
        <v>31</v>
      </c>
      <c r="J800" s="14" t="s">
        <v>474</v>
      </c>
      <c r="K800" s="14" t="s">
        <v>475</v>
      </c>
      <c r="L800" s="14" t="s">
        <v>476</v>
      </c>
      <c r="M800" s="14" t="s">
        <v>397</v>
      </c>
      <c r="N800" s="14" t="s">
        <v>31</v>
      </c>
      <c r="O800" s="14" t="s">
        <v>477</v>
      </c>
      <c r="P800" s="14" t="s">
        <v>478</v>
      </c>
      <c r="Q800" s="14" t="s">
        <v>479</v>
      </c>
      <c r="R800" s="14" t="s">
        <v>409</v>
      </c>
      <c r="S800" s="14" t="s">
        <v>410</v>
      </c>
      <c r="T800" s="14" t="s">
        <v>1194</v>
      </c>
      <c r="U800" s="14" t="s">
        <v>1195</v>
      </c>
      <c r="V800" s="15"/>
      <c r="W800" s="15"/>
      <c r="X800" s="16">
        <v>2507</v>
      </c>
    </row>
    <row r="801" spans="1:24" ht="17.100000000000001" hidden="1" customHeight="1" x14ac:dyDescent="0.25">
      <c r="A801" s="14" t="s">
        <v>393</v>
      </c>
      <c r="B801" s="14" t="s">
        <v>394</v>
      </c>
      <c r="C801" s="14" t="s">
        <v>1328</v>
      </c>
      <c r="D801" s="14" t="s">
        <v>1329</v>
      </c>
      <c r="E801" s="14" t="s">
        <v>1330</v>
      </c>
      <c r="F801" s="14" t="s">
        <v>1203</v>
      </c>
      <c r="G801" s="14" t="s">
        <v>401</v>
      </c>
      <c r="H801" s="14" t="s">
        <v>402</v>
      </c>
      <c r="I801" s="14" t="s">
        <v>102</v>
      </c>
      <c r="J801" s="14" t="s">
        <v>514</v>
      </c>
      <c r="K801" s="14" t="s">
        <v>515</v>
      </c>
      <c r="L801" s="14" t="s">
        <v>516</v>
      </c>
      <c r="M801" s="14" t="s">
        <v>397</v>
      </c>
      <c r="N801" s="14" t="s">
        <v>102</v>
      </c>
      <c r="O801" s="14" t="s">
        <v>517</v>
      </c>
      <c r="P801" s="14" t="s">
        <v>518</v>
      </c>
      <c r="Q801" s="14" t="s">
        <v>519</v>
      </c>
      <c r="R801" s="14" t="s">
        <v>409</v>
      </c>
      <c r="S801" s="14" t="s">
        <v>410</v>
      </c>
      <c r="T801" s="14" t="s">
        <v>1194</v>
      </c>
      <c r="U801" s="14" t="s">
        <v>1195</v>
      </c>
      <c r="V801" s="15"/>
      <c r="W801" s="15"/>
      <c r="X801" s="16">
        <v>48</v>
      </c>
    </row>
    <row r="802" spans="1:24" ht="17.100000000000001" hidden="1" customHeight="1" x14ac:dyDescent="0.25">
      <c r="A802" s="14" t="s">
        <v>393</v>
      </c>
      <c r="B802" s="14" t="s">
        <v>394</v>
      </c>
      <c r="C802" s="14" t="s">
        <v>1328</v>
      </c>
      <c r="D802" s="14" t="s">
        <v>1329</v>
      </c>
      <c r="E802" s="14" t="s">
        <v>1330</v>
      </c>
      <c r="F802" s="14" t="s">
        <v>1203</v>
      </c>
      <c r="G802" s="14" t="s">
        <v>401</v>
      </c>
      <c r="H802" s="14" t="s">
        <v>402</v>
      </c>
      <c r="I802" s="14" t="s">
        <v>520</v>
      </c>
      <c r="J802" s="14" t="s">
        <v>514</v>
      </c>
      <c r="K802" s="14" t="s">
        <v>515</v>
      </c>
      <c r="L802" s="14" t="s">
        <v>516</v>
      </c>
      <c r="M802" s="14" t="s">
        <v>400</v>
      </c>
      <c r="N802" s="14" t="s">
        <v>102</v>
      </c>
      <c r="O802" s="14" t="s">
        <v>517</v>
      </c>
      <c r="P802" s="14" t="s">
        <v>518</v>
      </c>
      <c r="Q802" s="14" t="s">
        <v>519</v>
      </c>
      <c r="R802" s="14" t="s">
        <v>409</v>
      </c>
      <c r="S802" s="14" t="s">
        <v>410</v>
      </c>
      <c r="T802" s="14" t="s">
        <v>1194</v>
      </c>
      <c r="U802" s="14" t="s">
        <v>1195</v>
      </c>
      <c r="V802" s="15"/>
      <c r="W802" s="15"/>
      <c r="X802" s="16">
        <v>192</v>
      </c>
    </row>
    <row r="803" spans="1:24" ht="17.100000000000001" hidden="1" customHeight="1" x14ac:dyDescent="0.25">
      <c r="A803" s="14" t="s">
        <v>393</v>
      </c>
      <c r="B803" s="14" t="s">
        <v>394</v>
      </c>
      <c r="C803" s="14" t="s">
        <v>1328</v>
      </c>
      <c r="D803" s="14" t="s">
        <v>1329</v>
      </c>
      <c r="E803" s="14" t="s">
        <v>1330</v>
      </c>
      <c r="F803" s="14" t="s">
        <v>1203</v>
      </c>
      <c r="G803" s="14" t="s">
        <v>425</v>
      </c>
      <c r="H803" s="14" t="s">
        <v>426</v>
      </c>
      <c r="I803" s="14" t="s">
        <v>1052</v>
      </c>
      <c r="J803" s="14" t="s">
        <v>24</v>
      </c>
      <c r="K803" s="14" t="s">
        <v>1053</v>
      </c>
      <c r="L803" s="14" t="s">
        <v>1054</v>
      </c>
      <c r="M803" s="14" t="s">
        <v>412</v>
      </c>
      <c r="N803" s="14" t="s">
        <v>14</v>
      </c>
      <c r="O803" s="14" t="s">
        <v>1055</v>
      </c>
      <c r="P803" s="14" t="s">
        <v>1056</v>
      </c>
      <c r="Q803" s="14" t="s">
        <v>1057</v>
      </c>
      <c r="R803" s="14" t="s">
        <v>409</v>
      </c>
      <c r="S803" s="14" t="s">
        <v>410</v>
      </c>
      <c r="T803" s="14" t="s">
        <v>1194</v>
      </c>
      <c r="U803" s="14" t="s">
        <v>1195</v>
      </c>
      <c r="V803" s="15"/>
      <c r="W803" s="15"/>
      <c r="X803" s="16">
        <v>112</v>
      </c>
    </row>
    <row r="804" spans="1:24" ht="17.100000000000001" hidden="1" customHeight="1" x14ac:dyDescent="0.25">
      <c r="A804" s="14" t="s">
        <v>393</v>
      </c>
      <c r="B804" s="14" t="s">
        <v>394</v>
      </c>
      <c r="C804" s="14" t="s">
        <v>1328</v>
      </c>
      <c r="D804" s="14" t="s">
        <v>1329</v>
      </c>
      <c r="E804" s="14" t="s">
        <v>1330</v>
      </c>
      <c r="F804" s="14" t="s">
        <v>1203</v>
      </c>
      <c r="G804" s="14" t="s">
        <v>425</v>
      </c>
      <c r="H804" s="14" t="s">
        <v>426</v>
      </c>
      <c r="I804" s="14" t="s">
        <v>45</v>
      </c>
      <c r="J804" s="14" t="s">
        <v>566</v>
      </c>
      <c r="K804" s="14" t="s">
        <v>567</v>
      </c>
      <c r="L804" s="14" t="s">
        <v>568</v>
      </c>
      <c r="M804" s="14" t="s">
        <v>412</v>
      </c>
      <c r="N804" s="14" t="s">
        <v>73</v>
      </c>
      <c r="O804" s="14" t="s">
        <v>569</v>
      </c>
      <c r="P804" s="14" t="s">
        <v>570</v>
      </c>
      <c r="Q804" s="14" t="s">
        <v>571</v>
      </c>
      <c r="R804" s="14" t="s">
        <v>409</v>
      </c>
      <c r="S804" s="14" t="s">
        <v>410</v>
      </c>
      <c r="T804" s="14" t="s">
        <v>1194</v>
      </c>
      <c r="U804" s="14" t="s">
        <v>1195</v>
      </c>
      <c r="V804" s="15"/>
      <c r="W804" s="15"/>
      <c r="X804" s="16">
        <v>200</v>
      </c>
    </row>
    <row r="805" spans="1:24" ht="17.100000000000001" hidden="1" customHeight="1" x14ac:dyDescent="0.25">
      <c r="A805" s="14" t="s">
        <v>393</v>
      </c>
      <c r="B805" s="14" t="s">
        <v>394</v>
      </c>
      <c r="C805" s="14" t="s">
        <v>1328</v>
      </c>
      <c r="D805" s="14" t="s">
        <v>1329</v>
      </c>
      <c r="E805" s="14" t="s">
        <v>1330</v>
      </c>
      <c r="F805" s="14" t="s">
        <v>1203</v>
      </c>
      <c r="G805" s="14" t="s">
        <v>425</v>
      </c>
      <c r="H805" s="14" t="s">
        <v>426</v>
      </c>
      <c r="I805" s="14" t="s">
        <v>61</v>
      </c>
      <c r="J805" s="14" t="s">
        <v>585</v>
      </c>
      <c r="K805" s="14" t="s">
        <v>586</v>
      </c>
      <c r="L805" s="14" t="s">
        <v>587</v>
      </c>
      <c r="M805" s="14" t="s">
        <v>412</v>
      </c>
      <c r="N805" s="14" t="s">
        <v>83</v>
      </c>
      <c r="O805" s="14" t="s">
        <v>588</v>
      </c>
      <c r="P805" s="14" t="s">
        <v>589</v>
      </c>
      <c r="Q805" s="14" t="s">
        <v>590</v>
      </c>
      <c r="R805" s="14" t="s">
        <v>409</v>
      </c>
      <c r="S805" s="14" t="s">
        <v>410</v>
      </c>
      <c r="T805" s="14" t="s">
        <v>1194</v>
      </c>
      <c r="U805" s="14" t="s">
        <v>1195</v>
      </c>
      <c r="V805" s="15"/>
      <c r="W805" s="15"/>
      <c r="X805" s="16">
        <v>27</v>
      </c>
    </row>
    <row r="806" spans="1:24" ht="17.100000000000001" hidden="1" customHeight="1" x14ac:dyDescent="0.25">
      <c r="A806" s="14" t="s">
        <v>393</v>
      </c>
      <c r="B806" s="14" t="s">
        <v>394</v>
      </c>
      <c r="C806" s="14" t="s">
        <v>1328</v>
      </c>
      <c r="D806" s="14" t="s">
        <v>1329</v>
      </c>
      <c r="E806" s="14" t="s">
        <v>1330</v>
      </c>
      <c r="F806" s="14" t="s">
        <v>1203</v>
      </c>
      <c r="G806" s="14" t="s">
        <v>433</v>
      </c>
      <c r="H806" s="14" t="s">
        <v>434</v>
      </c>
      <c r="I806" s="14" t="s">
        <v>154</v>
      </c>
      <c r="J806" s="14" t="s">
        <v>1058</v>
      </c>
      <c r="K806" s="14" t="s">
        <v>1059</v>
      </c>
      <c r="L806" s="14" t="s">
        <v>1060</v>
      </c>
      <c r="M806" s="14" t="s">
        <v>397</v>
      </c>
      <c r="N806" s="14" t="s">
        <v>154</v>
      </c>
      <c r="O806" s="14" t="s">
        <v>1061</v>
      </c>
      <c r="P806" s="14" t="s">
        <v>1062</v>
      </c>
      <c r="Q806" s="14" t="s">
        <v>1063</v>
      </c>
      <c r="R806" s="14" t="s">
        <v>409</v>
      </c>
      <c r="S806" s="14" t="s">
        <v>410</v>
      </c>
      <c r="T806" s="14" t="s">
        <v>1194</v>
      </c>
      <c r="U806" s="14" t="s">
        <v>1195</v>
      </c>
      <c r="V806" s="15"/>
      <c r="W806" s="15"/>
      <c r="X806" s="16">
        <v>106</v>
      </c>
    </row>
    <row r="807" spans="1:24" ht="17.100000000000001" hidden="1" customHeight="1" x14ac:dyDescent="0.25">
      <c r="A807" s="14" t="s">
        <v>393</v>
      </c>
      <c r="B807" s="14" t="s">
        <v>394</v>
      </c>
      <c r="C807" s="14" t="s">
        <v>1328</v>
      </c>
      <c r="D807" s="14" t="s">
        <v>1329</v>
      </c>
      <c r="E807" s="14" t="s">
        <v>1330</v>
      </c>
      <c r="F807" s="14" t="s">
        <v>1203</v>
      </c>
      <c r="G807" s="14" t="s">
        <v>433</v>
      </c>
      <c r="H807" s="14" t="s">
        <v>434</v>
      </c>
      <c r="I807" s="14" t="s">
        <v>435</v>
      </c>
      <c r="J807" s="14" t="s">
        <v>436</v>
      </c>
      <c r="K807" s="14" t="s">
        <v>437</v>
      </c>
      <c r="L807" s="14" t="s">
        <v>438</v>
      </c>
      <c r="M807" s="14" t="s">
        <v>412</v>
      </c>
      <c r="N807" s="14" t="s">
        <v>150</v>
      </c>
      <c r="O807" s="14" t="s">
        <v>439</v>
      </c>
      <c r="P807" s="14" t="s">
        <v>440</v>
      </c>
      <c r="Q807" s="14" t="s">
        <v>441</v>
      </c>
      <c r="R807" s="14" t="s">
        <v>409</v>
      </c>
      <c r="S807" s="14" t="s">
        <v>410</v>
      </c>
      <c r="T807" s="14" t="s">
        <v>1194</v>
      </c>
      <c r="U807" s="14" t="s">
        <v>1195</v>
      </c>
      <c r="V807" s="15"/>
      <c r="W807" s="15"/>
      <c r="X807" s="16">
        <v>1119</v>
      </c>
    </row>
    <row r="808" spans="1:24" ht="17.100000000000001" hidden="1" customHeight="1" x14ac:dyDescent="0.25">
      <c r="A808" s="14" t="s">
        <v>393</v>
      </c>
      <c r="B808" s="14" t="s">
        <v>394</v>
      </c>
      <c r="C808" s="14" t="s">
        <v>1328</v>
      </c>
      <c r="D808" s="14" t="s">
        <v>1329</v>
      </c>
      <c r="E808" s="14" t="s">
        <v>1330</v>
      </c>
      <c r="F808" s="14" t="s">
        <v>1203</v>
      </c>
      <c r="G808" s="14" t="s">
        <v>433</v>
      </c>
      <c r="H808" s="14" t="s">
        <v>434</v>
      </c>
      <c r="I808" s="14" t="s">
        <v>614</v>
      </c>
      <c r="J808" s="14" t="s">
        <v>615</v>
      </c>
      <c r="K808" s="14" t="s">
        <v>616</v>
      </c>
      <c r="L808" s="14" t="s">
        <v>617</v>
      </c>
      <c r="M808" s="14" t="s">
        <v>412</v>
      </c>
      <c r="N808" s="14" t="s">
        <v>152</v>
      </c>
      <c r="O808" s="14" t="s">
        <v>618</v>
      </c>
      <c r="P808" s="14" t="s">
        <v>619</v>
      </c>
      <c r="Q808" s="14" t="s">
        <v>620</v>
      </c>
      <c r="R808" s="14" t="s">
        <v>409</v>
      </c>
      <c r="S808" s="14" t="s">
        <v>410</v>
      </c>
      <c r="T808" s="14" t="s">
        <v>1194</v>
      </c>
      <c r="U808" s="14" t="s">
        <v>1195</v>
      </c>
      <c r="V808" s="15"/>
      <c r="W808" s="15"/>
      <c r="X808" s="16">
        <v>2220</v>
      </c>
    </row>
    <row r="809" spans="1:24" ht="17.100000000000001" hidden="1" customHeight="1" x14ac:dyDescent="0.25">
      <c r="A809" s="14" t="s">
        <v>393</v>
      </c>
      <c r="B809" s="14" t="s">
        <v>394</v>
      </c>
      <c r="C809" s="14" t="s">
        <v>1106</v>
      </c>
      <c r="D809" s="14" t="s">
        <v>1107</v>
      </c>
      <c r="E809" s="14" t="s">
        <v>1331</v>
      </c>
      <c r="F809" s="14" t="s">
        <v>1279</v>
      </c>
      <c r="G809" s="14" t="s">
        <v>401</v>
      </c>
      <c r="H809" s="14" t="s">
        <v>402</v>
      </c>
      <c r="I809" s="14" t="s">
        <v>53</v>
      </c>
      <c r="J809" s="14" t="s">
        <v>493</v>
      </c>
      <c r="K809" s="14" t="s">
        <v>494</v>
      </c>
      <c r="L809" s="14" t="s">
        <v>415</v>
      </c>
      <c r="M809" s="14" t="s">
        <v>397</v>
      </c>
      <c r="N809" s="14" t="s">
        <v>416</v>
      </c>
      <c r="O809" s="14" t="s">
        <v>417</v>
      </c>
      <c r="P809" s="14" t="s">
        <v>495</v>
      </c>
      <c r="Q809" s="14" t="s">
        <v>496</v>
      </c>
      <c r="R809" s="14" t="s">
        <v>409</v>
      </c>
      <c r="S809" s="14" t="s">
        <v>410</v>
      </c>
      <c r="T809" s="14" t="s">
        <v>601</v>
      </c>
      <c r="U809" s="14" t="s">
        <v>602</v>
      </c>
      <c r="V809" s="15">
        <v>1064</v>
      </c>
      <c r="W809" s="15">
        <v>28</v>
      </c>
      <c r="X809" s="16">
        <v>1064</v>
      </c>
    </row>
    <row r="810" spans="1:24" ht="17.100000000000001" hidden="1" customHeight="1" x14ac:dyDescent="0.25">
      <c r="A810" s="14" t="s">
        <v>393</v>
      </c>
      <c r="B810" s="14" t="s">
        <v>394</v>
      </c>
      <c r="C810" s="14" t="s">
        <v>1106</v>
      </c>
      <c r="D810" s="14" t="s">
        <v>1107</v>
      </c>
      <c r="E810" s="14" t="s">
        <v>1331</v>
      </c>
      <c r="F810" s="14" t="s">
        <v>1279</v>
      </c>
      <c r="G810" s="14" t="s">
        <v>401</v>
      </c>
      <c r="H810" s="14" t="s">
        <v>402</v>
      </c>
      <c r="I810" s="14" t="s">
        <v>98</v>
      </c>
      <c r="J810" s="14" t="s">
        <v>691</v>
      </c>
      <c r="K810" s="14" t="s">
        <v>692</v>
      </c>
      <c r="L810" s="14" t="s">
        <v>693</v>
      </c>
      <c r="M810" s="14" t="s">
        <v>412</v>
      </c>
      <c r="N810" s="14" t="s">
        <v>98</v>
      </c>
      <c r="O810" s="14" t="s">
        <v>694</v>
      </c>
      <c r="P810" s="14" t="s">
        <v>695</v>
      </c>
      <c r="Q810" s="14" t="s">
        <v>696</v>
      </c>
      <c r="R810" s="14" t="s">
        <v>409</v>
      </c>
      <c r="S810" s="14" t="s">
        <v>410</v>
      </c>
      <c r="T810" s="14" t="s">
        <v>601</v>
      </c>
      <c r="U810" s="14" t="s">
        <v>602</v>
      </c>
      <c r="V810" s="15">
        <v>630</v>
      </c>
      <c r="W810" s="15"/>
      <c r="X810" s="16">
        <v>630</v>
      </c>
    </row>
    <row r="811" spans="1:24" ht="17.100000000000001" hidden="1" customHeight="1" x14ac:dyDescent="0.25">
      <c r="A811" s="14" t="s">
        <v>393</v>
      </c>
      <c r="B811" s="14" t="s">
        <v>394</v>
      </c>
      <c r="C811" s="14" t="s">
        <v>1106</v>
      </c>
      <c r="D811" s="14" t="s">
        <v>1107</v>
      </c>
      <c r="E811" s="14" t="s">
        <v>1331</v>
      </c>
      <c r="F811" s="14" t="s">
        <v>1279</v>
      </c>
      <c r="G811" s="14" t="s">
        <v>401</v>
      </c>
      <c r="H811" s="14" t="s">
        <v>402</v>
      </c>
      <c r="I811" s="14" t="s">
        <v>111</v>
      </c>
      <c r="J811" s="14" t="s">
        <v>547</v>
      </c>
      <c r="K811" s="14" t="s">
        <v>548</v>
      </c>
      <c r="L811" s="14" t="s">
        <v>549</v>
      </c>
      <c r="M811" s="14" t="s">
        <v>397</v>
      </c>
      <c r="N811" s="14" t="s">
        <v>111</v>
      </c>
      <c r="O811" s="14" t="s">
        <v>550</v>
      </c>
      <c r="P811" s="14" t="s">
        <v>551</v>
      </c>
      <c r="Q811" s="14" t="s">
        <v>552</v>
      </c>
      <c r="R811" s="14" t="s">
        <v>409</v>
      </c>
      <c r="S811" s="14" t="s">
        <v>410</v>
      </c>
      <c r="T811" s="14" t="s">
        <v>601</v>
      </c>
      <c r="U811" s="14" t="s">
        <v>602</v>
      </c>
      <c r="V811" s="15">
        <v>90</v>
      </c>
      <c r="W811" s="15"/>
      <c r="X811" s="16">
        <v>90</v>
      </c>
    </row>
    <row r="812" spans="1:24" ht="17.100000000000001" hidden="1" customHeight="1" x14ac:dyDescent="0.25">
      <c r="A812" s="14" t="s">
        <v>393</v>
      </c>
      <c r="B812" s="14" t="s">
        <v>394</v>
      </c>
      <c r="C812" s="14" t="s">
        <v>1106</v>
      </c>
      <c r="D812" s="14" t="s">
        <v>1107</v>
      </c>
      <c r="E812" s="14" t="s">
        <v>1331</v>
      </c>
      <c r="F812" s="14" t="s">
        <v>1279</v>
      </c>
      <c r="G812" s="14" t="s">
        <v>425</v>
      </c>
      <c r="H812" s="14" t="s">
        <v>426</v>
      </c>
      <c r="I812" s="14" t="s">
        <v>39</v>
      </c>
      <c r="J812" s="14" t="s">
        <v>427</v>
      </c>
      <c r="K812" s="14" t="s">
        <v>428</v>
      </c>
      <c r="L812" s="14" t="s">
        <v>429</v>
      </c>
      <c r="M812" s="14" t="s">
        <v>412</v>
      </c>
      <c r="N812" s="14" t="s">
        <v>70</v>
      </c>
      <c r="O812" s="14" t="s">
        <v>430</v>
      </c>
      <c r="P812" s="14" t="s">
        <v>431</v>
      </c>
      <c r="Q812" s="14" t="s">
        <v>432</v>
      </c>
      <c r="R812" s="14" t="s">
        <v>409</v>
      </c>
      <c r="S812" s="14" t="s">
        <v>410</v>
      </c>
      <c r="T812" s="14" t="s">
        <v>601</v>
      </c>
      <c r="U812" s="14" t="s">
        <v>602</v>
      </c>
      <c r="V812" s="15">
        <v>504</v>
      </c>
      <c r="W812" s="15"/>
      <c r="X812" s="16">
        <v>504</v>
      </c>
    </row>
    <row r="813" spans="1:24" ht="17.100000000000001" hidden="1" customHeight="1" x14ac:dyDescent="0.25">
      <c r="A813" s="14" t="s">
        <v>393</v>
      </c>
      <c r="B813" s="14" t="s">
        <v>394</v>
      </c>
      <c r="C813" s="14" t="s">
        <v>1106</v>
      </c>
      <c r="D813" s="14" t="s">
        <v>1107</v>
      </c>
      <c r="E813" s="14" t="s">
        <v>1331</v>
      </c>
      <c r="F813" s="14" t="s">
        <v>1279</v>
      </c>
      <c r="G813" s="14" t="s">
        <v>425</v>
      </c>
      <c r="H813" s="14" t="s">
        <v>426</v>
      </c>
      <c r="I813" s="14" t="s">
        <v>50</v>
      </c>
      <c r="J813" s="14" t="s">
        <v>1108</v>
      </c>
      <c r="K813" s="14" t="s">
        <v>1109</v>
      </c>
      <c r="L813" s="14" t="s">
        <v>1110</v>
      </c>
      <c r="M813" s="14" t="s">
        <v>397</v>
      </c>
      <c r="N813" s="14" t="s">
        <v>50</v>
      </c>
      <c r="O813" s="14" t="s">
        <v>1111</v>
      </c>
      <c r="P813" s="14" t="s">
        <v>1112</v>
      </c>
      <c r="Q813" s="14" t="s">
        <v>1113</v>
      </c>
      <c r="R813" s="14" t="s">
        <v>409</v>
      </c>
      <c r="S813" s="14" t="s">
        <v>410</v>
      </c>
      <c r="T813" s="14" t="s">
        <v>601</v>
      </c>
      <c r="U813" s="14" t="s">
        <v>602</v>
      </c>
      <c r="V813" s="15">
        <v>756</v>
      </c>
      <c r="W813" s="15"/>
      <c r="X813" s="16">
        <v>756</v>
      </c>
    </row>
    <row r="814" spans="1:24" ht="17.100000000000001" hidden="1" customHeight="1" x14ac:dyDescent="0.25">
      <c r="A814" s="14" t="s">
        <v>393</v>
      </c>
      <c r="B814" s="14" t="s">
        <v>394</v>
      </c>
      <c r="C814" s="14" t="s">
        <v>1106</v>
      </c>
      <c r="D814" s="14" t="s">
        <v>1107</v>
      </c>
      <c r="E814" s="14" t="s">
        <v>1331</v>
      </c>
      <c r="F814" s="14" t="s">
        <v>1279</v>
      </c>
      <c r="G814" s="14" t="s">
        <v>425</v>
      </c>
      <c r="H814" s="14" t="s">
        <v>426</v>
      </c>
      <c r="I814" s="14" t="s">
        <v>56</v>
      </c>
      <c r="J814" s="14" t="s">
        <v>779</v>
      </c>
      <c r="K814" s="14" t="s">
        <v>780</v>
      </c>
      <c r="L814" s="14" t="s">
        <v>781</v>
      </c>
      <c r="M814" s="14" t="s">
        <v>397</v>
      </c>
      <c r="N814" s="14" t="s">
        <v>56</v>
      </c>
      <c r="O814" s="14" t="s">
        <v>782</v>
      </c>
      <c r="P814" s="14" t="s">
        <v>783</v>
      </c>
      <c r="Q814" s="14" t="s">
        <v>784</v>
      </c>
      <c r="R814" s="14" t="s">
        <v>409</v>
      </c>
      <c r="S814" s="14" t="s">
        <v>410</v>
      </c>
      <c r="T814" s="14" t="s">
        <v>601</v>
      </c>
      <c r="U814" s="14" t="s">
        <v>602</v>
      </c>
      <c r="V814" s="15">
        <v>2862</v>
      </c>
      <c r="W814" s="15"/>
      <c r="X814" s="16">
        <v>2862</v>
      </c>
    </row>
    <row r="815" spans="1:24" ht="17.100000000000001" hidden="1" customHeight="1" x14ac:dyDescent="0.25">
      <c r="A815" s="14" t="s">
        <v>393</v>
      </c>
      <c r="B815" s="14" t="s">
        <v>394</v>
      </c>
      <c r="C815" s="14" t="s">
        <v>1106</v>
      </c>
      <c r="D815" s="14" t="s">
        <v>1107</v>
      </c>
      <c r="E815" s="14" t="s">
        <v>1331</v>
      </c>
      <c r="F815" s="14" t="s">
        <v>1279</v>
      </c>
      <c r="G815" s="14" t="s">
        <v>433</v>
      </c>
      <c r="H815" s="14" t="s">
        <v>434</v>
      </c>
      <c r="I815" s="14" t="s">
        <v>435</v>
      </c>
      <c r="J815" s="14" t="s">
        <v>436</v>
      </c>
      <c r="K815" s="14" t="s">
        <v>437</v>
      </c>
      <c r="L815" s="14" t="s">
        <v>438</v>
      </c>
      <c r="M815" s="14" t="s">
        <v>412</v>
      </c>
      <c r="N815" s="14" t="s">
        <v>150</v>
      </c>
      <c r="O815" s="14" t="s">
        <v>439</v>
      </c>
      <c r="P815" s="14" t="s">
        <v>440</v>
      </c>
      <c r="Q815" s="14" t="s">
        <v>441</v>
      </c>
      <c r="R815" s="14" t="s">
        <v>409</v>
      </c>
      <c r="S815" s="14" t="s">
        <v>410</v>
      </c>
      <c r="T815" s="14" t="s">
        <v>601</v>
      </c>
      <c r="U815" s="14" t="s">
        <v>602</v>
      </c>
      <c r="V815" s="15">
        <v>1176</v>
      </c>
      <c r="W815" s="15">
        <v>112</v>
      </c>
      <c r="X815" s="16">
        <v>1176</v>
      </c>
    </row>
    <row r="816" spans="1:24" ht="17.100000000000001" hidden="1" customHeight="1" x14ac:dyDescent="0.25">
      <c r="A816" s="14" t="s">
        <v>393</v>
      </c>
      <c r="B816" s="14" t="s">
        <v>394</v>
      </c>
      <c r="C816" s="14" t="s">
        <v>1106</v>
      </c>
      <c r="D816" s="14" t="s">
        <v>1107</v>
      </c>
      <c r="E816" s="14" t="s">
        <v>1331</v>
      </c>
      <c r="F816" s="14" t="s">
        <v>1279</v>
      </c>
      <c r="G816" s="14" t="s">
        <v>433</v>
      </c>
      <c r="H816" s="14" t="s">
        <v>434</v>
      </c>
      <c r="I816" s="14" t="s">
        <v>621</v>
      </c>
      <c r="J816" s="14" t="s">
        <v>622</v>
      </c>
      <c r="K816" s="14" t="s">
        <v>623</v>
      </c>
      <c r="L816" s="14" t="s">
        <v>624</v>
      </c>
      <c r="M816" s="14" t="s">
        <v>412</v>
      </c>
      <c r="N816" s="14" t="s">
        <v>156</v>
      </c>
      <c r="O816" s="14" t="s">
        <v>625</v>
      </c>
      <c r="P816" s="14" t="s">
        <v>626</v>
      </c>
      <c r="Q816" s="14" t="s">
        <v>627</v>
      </c>
      <c r="R816" s="14" t="s">
        <v>409</v>
      </c>
      <c r="S816" s="14" t="s">
        <v>410</v>
      </c>
      <c r="T816" s="14" t="s">
        <v>601</v>
      </c>
      <c r="U816" s="14" t="s">
        <v>602</v>
      </c>
      <c r="V816" s="15">
        <v>64</v>
      </c>
      <c r="W816" s="15">
        <v>56</v>
      </c>
      <c r="X816" s="16">
        <v>64</v>
      </c>
    </row>
    <row r="817" spans="1:24" ht="17.100000000000001" hidden="1" customHeight="1" x14ac:dyDescent="0.25">
      <c r="A817" s="14" t="s">
        <v>393</v>
      </c>
      <c r="B817" s="14" t="s">
        <v>394</v>
      </c>
      <c r="C817" s="14" t="s">
        <v>1106</v>
      </c>
      <c r="D817" s="14" t="s">
        <v>1107</v>
      </c>
      <c r="E817" s="14" t="s">
        <v>1331</v>
      </c>
      <c r="F817" s="14" t="s">
        <v>1279</v>
      </c>
      <c r="G817" s="14" t="s">
        <v>591</v>
      </c>
      <c r="H817" s="14" t="s">
        <v>592</v>
      </c>
      <c r="I817" s="14" t="s">
        <v>46</v>
      </c>
      <c r="J817" s="14" t="s">
        <v>593</v>
      </c>
      <c r="K817" s="14" t="s">
        <v>594</v>
      </c>
      <c r="L817" s="14" t="s">
        <v>595</v>
      </c>
      <c r="M817" s="14" t="s">
        <v>397</v>
      </c>
      <c r="N817" s="14" t="s">
        <v>74</v>
      </c>
      <c r="O817" s="14" t="s">
        <v>596</v>
      </c>
      <c r="P817" s="14" t="s">
        <v>597</v>
      </c>
      <c r="Q817" s="14" t="s">
        <v>598</v>
      </c>
      <c r="R817" s="14" t="s">
        <v>409</v>
      </c>
      <c r="S817" s="14" t="s">
        <v>410</v>
      </c>
      <c r="T817" s="14" t="s">
        <v>601</v>
      </c>
      <c r="U817" s="14" t="s">
        <v>602</v>
      </c>
      <c r="V817" s="15">
        <v>280</v>
      </c>
      <c r="W817" s="15"/>
      <c r="X817" s="16">
        <v>280</v>
      </c>
    </row>
    <row r="818" spans="1:24" ht="17.100000000000001" hidden="1" customHeight="1" x14ac:dyDescent="0.25">
      <c r="A818" s="14" t="s">
        <v>393</v>
      </c>
      <c r="B818" s="14" t="s">
        <v>394</v>
      </c>
      <c r="C818" s="14" t="s">
        <v>1114</v>
      </c>
      <c r="D818" s="14" t="s">
        <v>1115</v>
      </c>
      <c r="E818" s="14" t="s">
        <v>1332</v>
      </c>
      <c r="F818" s="14" t="s">
        <v>1214</v>
      </c>
      <c r="G818" s="14" t="s">
        <v>916</v>
      </c>
      <c r="H818" s="14" t="s">
        <v>917</v>
      </c>
      <c r="I818" s="14" t="s">
        <v>918</v>
      </c>
      <c r="J818" s="14" t="s">
        <v>919</v>
      </c>
      <c r="K818" s="14" t="s">
        <v>920</v>
      </c>
      <c r="L818" s="14" t="s">
        <v>921</v>
      </c>
      <c r="M818" s="14" t="s">
        <v>397</v>
      </c>
      <c r="N818" s="14" t="s">
        <v>153</v>
      </c>
      <c r="O818" s="14" t="s">
        <v>922</v>
      </c>
      <c r="P818" s="14" t="s">
        <v>923</v>
      </c>
      <c r="Q818" s="14" t="s">
        <v>924</v>
      </c>
      <c r="R818" s="14" t="s">
        <v>409</v>
      </c>
      <c r="S818" s="14" t="s">
        <v>410</v>
      </c>
      <c r="T818" s="14" t="s">
        <v>650</v>
      </c>
      <c r="U818" s="14" t="s">
        <v>651</v>
      </c>
      <c r="V818" s="15">
        <v>112</v>
      </c>
      <c r="W818" s="15"/>
      <c r="X818" s="16">
        <v>112</v>
      </c>
    </row>
    <row r="819" spans="1:24" ht="17.100000000000001" hidden="1" customHeight="1" x14ac:dyDescent="0.25">
      <c r="A819" s="14" t="s">
        <v>393</v>
      </c>
      <c r="B819" s="14" t="s">
        <v>394</v>
      </c>
      <c r="C819" s="14" t="s">
        <v>1114</v>
      </c>
      <c r="D819" s="14" t="s">
        <v>1115</v>
      </c>
      <c r="E819" s="14" t="s">
        <v>1332</v>
      </c>
      <c r="F819" s="14" t="s">
        <v>1214</v>
      </c>
      <c r="G819" s="14" t="s">
        <v>401</v>
      </c>
      <c r="H819" s="14" t="s">
        <v>402</v>
      </c>
      <c r="I819" s="14" t="s">
        <v>97</v>
      </c>
      <c r="J819" s="14" t="s">
        <v>497</v>
      </c>
      <c r="K819" s="14" t="s">
        <v>498</v>
      </c>
      <c r="L819" s="14" t="s">
        <v>499</v>
      </c>
      <c r="M819" s="14" t="s">
        <v>397</v>
      </c>
      <c r="N819" s="14" t="s">
        <v>97</v>
      </c>
      <c r="O819" s="14" t="s">
        <v>500</v>
      </c>
      <c r="P819" s="14" t="s">
        <v>501</v>
      </c>
      <c r="Q819" s="14" t="s">
        <v>502</v>
      </c>
      <c r="R819" s="14" t="s">
        <v>409</v>
      </c>
      <c r="S819" s="14" t="s">
        <v>410</v>
      </c>
      <c r="T819" s="14" t="s">
        <v>650</v>
      </c>
      <c r="U819" s="14" t="s">
        <v>651</v>
      </c>
      <c r="V819" s="15">
        <v>405</v>
      </c>
      <c r="W819" s="15"/>
      <c r="X819" s="16">
        <v>405</v>
      </c>
    </row>
    <row r="820" spans="1:24" ht="17.100000000000001" hidden="1" customHeight="1" x14ac:dyDescent="0.25">
      <c r="A820" s="14" t="s">
        <v>393</v>
      </c>
      <c r="B820" s="14" t="s">
        <v>394</v>
      </c>
      <c r="C820" s="14" t="s">
        <v>1114</v>
      </c>
      <c r="D820" s="14" t="s">
        <v>1115</v>
      </c>
      <c r="E820" s="14" t="s">
        <v>1332</v>
      </c>
      <c r="F820" s="14" t="s">
        <v>1214</v>
      </c>
      <c r="G820" s="14" t="s">
        <v>401</v>
      </c>
      <c r="H820" s="14" t="s">
        <v>402</v>
      </c>
      <c r="I820" s="14" t="s">
        <v>99</v>
      </c>
      <c r="J820" s="14" t="s">
        <v>787</v>
      </c>
      <c r="K820" s="14" t="s">
        <v>788</v>
      </c>
      <c r="L820" s="14" t="s">
        <v>789</v>
      </c>
      <c r="M820" s="14" t="s">
        <v>412</v>
      </c>
      <c r="N820" s="14" t="s">
        <v>99</v>
      </c>
      <c r="O820" s="14" t="s">
        <v>790</v>
      </c>
      <c r="P820" s="14" t="s">
        <v>791</v>
      </c>
      <c r="Q820" s="14" t="s">
        <v>792</v>
      </c>
      <c r="R820" s="14" t="s">
        <v>409</v>
      </c>
      <c r="S820" s="14" t="s">
        <v>410</v>
      </c>
      <c r="T820" s="14" t="s">
        <v>650</v>
      </c>
      <c r="U820" s="14" t="s">
        <v>651</v>
      </c>
      <c r="V820" s="15">
        <v>32</v>
      </c>
      <c r="W820" s="15"/>
      <c r="X820" s="16">
        <v>32</v>
      </c>
    </row>
    <row r="821" spans="1:24" ht="17.100000000000001" hidden="1" customHeight="1" x14ac:dyDescent="0.25">
      <c r="A821" s="14" t="s">
        <v>393</v>
      </c>
      <c r="B821" s="14" t="s">
        <v>394</v>
      </c>
      <c r="C821" s="14" t="s">
        <v>1114</v>
      </c>
      <c r="D821" s="14" t="s">
        <v>1115</v>
      </c>
      <c r="E821" s="14" t="s">
        <v>1332</v>
      </c>
      <c r="F821" s="14" t="s">
        <v>1214</v>
      </c>
      <c r="G821" s="14" t="s">
        <v>401</v>
      </c>
      <c r="H821" s="14" t="s">
        <v>402</v>
      </c>
      <c r="I821" s="14" t="s">
        <v>116</v>
      </c>
      <c r="J821" s="14" t="s">
        <v>660</v>
      </c>
      <c r="K821" s="14" t="s">
        <v>661</v>
      </c>
      <c r="L821" s="14" t="s">
        <v>536</v>
      </c>
      <c r="M821" s="14" t="s">
        <v>397</v>
      </c>
      <c r="N821" s="14" t="s">
        <v>109</v>
      </c>
      <c r="O821" s="14" t="s">
        <v>537</v>
      </c>
      <c r="P821" s="14" t="s">
        <v>662</v>
      </c>
      <c r="Q821" s="14" t="s">
        <v>663</v>
      </c>
      <c r="R821" s="14" t="s">
        <v>409</v>
      </c>
      <c r="S821" s="14" t="s">
        <v>410</v>
      </c>
      <c r="T821" s="14" t="s">
        <v>650</v>
      </c>
      <c r="U821" s="14" t="s">
        <v>651</v>
      </c>
      <c r="V821" s="15">
        <v>810.81</v>
      </c>
      <c r="W821" s="15"/>
      <c r="X821" s="16">
        <v>810.81</v>
      </c>
    </row>
    <row r="822" spans="1:24" ht="17.100000000000001" hidden="1" customHeight="1" x14ac:dyDescent="0.25">
      <c r="A822" s="14" t="s">
        <v>393</v>
      </c>
      <c r="B822" s="14" t="s">
        <v>394</v>
      </c>
      <c r="C822" s="14" t="s">
        <v>1114</v>
      </c>
      <c r="D822" s="14" t="s">
        <v>1115</v>
      </c>
      <c r="E822" s="14" t="s">
        <v>1332</v>
      </c>
      <c r="F822" s="14" t="s">
        <v>1214</v>
      </c>
      <c r="G822" s="14" t="s">
        <v>401</v>
      </c>
      <c r="H822" s="14" t="s">
        <v>402</v>
      </c>
      <c r="I822" s="14" t="s">
        <v>533</v>
      </c>
      <c r="J822" s="14" t="s">
        <v>534</v>
      </c>
      <c r="K822" s="14" t="s">
        <v>535</v>
      </c>
      <c r="L822" s="14" t="s">
        <v>536</v>
      </c>
      <c r="M822" s="14" t="s">
        <v>397</v>
      </c>
      <c r="N822" s="14" t="s">
        <v>109</v>
      </c>
      <c r="O822" s="14" t="s">
        <v>537</v>
      </c>
      <c r="P822" s="14" t="s">
        <v>538</v>
      </c>
      <c r="Q822" s="14" t="s">
        <v>539</v>
      </c>
      <c r="R822" s="14" t="s">
        <v>409</v>
      </c>
      <c r="S822" s="14" t="s">
        <v>410</v>
      </c>
      <c r="T822" s="14" t="s">
        <v>650</v>
      </c>
      <c r="U822" s="14" t="s">
        <v>651</v>
      </c>
      <c r="V822" s="15">
        <v>480</v>
      </c>
      <c r="W822" s="15">
        <v>90</v>
      </c>
      <c r="X822" s="16">
        <v>480</v>
      </c>
    </row>
    <row r="823" spans="1:24" ht="17.100000000000001" hidden="1" customHeight="1" x14ac:dyDescent="0.25">
      <c r="A823" s="14" t="s">
        <v>393</v>
      </c>
      <c r="B823" s="14" t="s">
        <v>394</v>
      </c>
      <c r="C823" s="14" t="s">
        <v>1114</v>
      </c>
      <c r="D823" s="14" t="s">
        <v>1115</v>
      </c>
      <c r="E823" s="14" t="s">
        <v>1332</v>
      </c>
      <c r="F823" s="14" t="s">
        <v>1214</v>
      </c>
      <c r="G823" s="14" t="s">
        <v>401</v>
      </c>
      <c r="H823" s="14" t="s">
        <v>402</v>
      </c>
      <c r="I823" s="14" t="s">
        <v>115</v>
      </c>
      <c r="J823" s="14" t="s">
        <v>652</v>
      </c>
      <c r="K823" s="14" t="s">
        <v>653</v>
      </c>
      <c r="L823" s="14" t="s">
        <v>654</v>
      </c>
      <c r="M823" s="14" t="s">
        <v>397</v>
      </c>
      <c r="N823" s="14" t="s">
        <v>115</v>
      </c>
      <c r="O823" s="14" t="s">
        <v>655</v>
      </c>
      <c r="P823" s="14" t="s">
        <v>656</v>
      </c>
      <c r="Q823" s="14" t="s">
        <v>657</v>
      </c>
      <c r="R823" s="14" t="s">
        <v>409</v>
      </c>
      <c r="S823" s="14" t="s">
        <v>410</v>
      </c>
      <c r="T823" s="14" t="s">
        <v>650</v>
      </c>
      <c r="U823" s="14" t="s">
        <v>651</v>
      </c>
      <c r="V823" s="15">
        <v>720</v>
      </c>
      <c r="W823" s="15"/>
      <c r="X823" s="16">
        <v>720</v>
      </c>
    </row>
    <row r="824" spans="1:24" ht="17.100000000000001" hidden="1" customHeight="1" x14ac:dyDescent="0.25">
      <c r="A824" s="14" t="s">
        <v>393</v>
      </c>
      <c r="B824" s="14" t="s">
        <v>394</v>
      </c>
      <c r="C824" s="14" t="s">
        <v>1114</v>
      </c>
      <c r="D824" s="14" t="s">
        <v>1115</v>
      </c>
      <c r="E824" s="14" t="s">
        <v>1332</v>
      </c>
      <c r="F824" s="14" t="s">
        <v>1214</v>
      </c>
      <c r="G824" s="14" t="s">
        <v>401</v>
      </c>
      <c r="H824" s="14" t="s">
        <v>402</v>
      </c>
      <c r="I824" s="14" t="s">
        <v>553</v>
      </c>
      <c r="J824" s="14" t="s">
        <v>554</v>
      </c>
      <c r="K824" s="14" t="s">
        <v>555</v>
      </c>
      <c r="L824" s="14" t="s">
        <v>556</v>
      </c>
      <c r="M824" s="14" t="s">
        <v>397</v>
      </c>
      <c r="N824" s="14" t="s">
        <v>112</v>
      </c>
      <c r="O824" s="14" t="s">
        <v>557</v>
      </c>
      <c r="P824" s="14" t="s">
        <v>558</v>
      </c>
      <c r="Q824" s="14" t="s">
        <v>559</v>
      </c>
      <c r="R824" s="14" t="s">
        <v>409</v>
      </c>
      <c r="S824" s="14" t="s">
        <v>410</v>
      </c>
      <c r="T824" s="14" t="s">
        <v>650</v>
      </c>
      <c r="U824" s="14" t="s">
        <v>651</v>
      </c>
      <c r="V824" s="15">
        <v>504.12599999999998</v>
      </c>
      <c r="W824" s="15">
        <v>96</v>
      </c>
      <c r="X824" s="16">
        <v>504.12599999999998</v>
      </c>
    </row>
    <row r="825" spans="1:24" ht="17.100000000000001" hidden="1" customHeight="1" x14ac:dyDescent="0.25">
      <c r="A825" s="14" t="s">
        <v>393</v>
      </c>
      <c r="B825" s="14" t="s">
        <v>394</v>
      </c>
      <c r="C825" s="14" t="s">
        <v>1114</v>
      </c>
      <c r="D825" s="14" t="s">
        <v>1115</v>
      </c>
      <c r="E825" s="14" t="s">
        <v>1332</v>
      </c>
      <c r="F825" s="14" t="s">
        <v>1214</v>
      </c>
      <c r="G825" s="14" t="s">
        <v>425</v>
      </c>
      <c r="H825" s="14" t="s">
        <v>426</v>
      </c>
      <c r="I825" s="14" t="s">
        <v>670</v>
      </c>
      <c r="J825" s="14" t="s">
        <v>671</v>
      </c>
      <c r="K825" s="14" t="s">
        <v>672</v>
      </c>
      <c r="L825" s="14" t="s">
        <v>673</v>
      </c>
      <c r="M825" s="14" t="s">
        <v>412</v>
      </c>
      <c r="N825" s="14" t="s">
        <v>95</v>
      </c>
      <c r="O825" s="14" t="s">
        <v>674</v>
      </c>
      <c r="P825" s="14" t="s">
        <v>675</v>
      </c>
      <c r="Q825" s="14" t="s">
        <v>676</v>
      </c>
      <c r="R825" s="14" t="s">
        <v>409</v>
      </c>
      <c r="S825" s="14" t="s">
        <v>410</v>
      </c>
      <c r="T825" s="14" t="s">
        <v>650</v>
      </c>
      <c r="U825" s="14" t="s">
        <v>651</v>
      </c>
      <c r="V825" s="15">
        <v>1120</v>
      </c>
      <c r="W825" s="15">
        <v>56</v>
      </c>
      <c r="X825" s="16">
        <v>1120</v>
      </c>
    </row>
    <row r="826" spans="1:24" ht="17.100000000000001" hidden="1" customHeight="1" x14ac:dyDescent="0.25">
      <c r="A826" s="14" t="s">
        <v>393</v>
      </c>
      <c r="B826" s="14" t="s">
        <v>394</v>
      </c>
      <c r="C826" s="14" t="s">
        <v>1114</v>
      </c>
      <c r="D826" s="14" t="s">
        <v>1115</v>
      </c>
      <c r="E826" s="14" t="s">
        <v>1332</v>
      </c>
      <c r="F826" s="14" t="s">
        <v>1214</v>
      </c>
      <c r="G826" s="14" t="s">
        <v>425</v>
      </c>
      <c r="H826" s="14" t="s">
        <v>426</v>
      </c>
      <c r="I826" s="14" t="s">
        <v>578</v>
      </c>
      <c r="J826" s="14" t="s">
        <v>579</v>
      </c>
      <c r="K826" s="14" t="s">
        <v>580</v>
      </c>
      <c r="L826" s="14" t="s">
        <v>581</v>
      </c>
      <c r="M826" s="14" t="s">
        <v>412</v>
      </c>
      <c r="N826" s="14" t="s">
        <v>79</v>
      </c>
      <c r="O826" s="14" t="s">
        <v>582</v>
      </c>
      <c r="P826" s="14" t="s">
        <v>583</v>
      </c>
      <c r="Q826" s="14" t="s">
        <v>584</v>
      </c>
      <c r="R826" s="14" t="s">
        <v>409</v>
      </c>
      <c r="S826" s="14" t="s">
        <v>410</v>
      </c>
      <c r="T826" s="14" t="s">
        <v>650</v>
      </c>
      <c r="U826" s="14" t="s">
        <v>651</v>
      </c>
      <c r="V826" s="15">
        <v>112</v>
      </c>
      <c r="W826" s="15"/>
      <c r="X826" s="16">
        <v>112</v>
      </c>
    </row>
    <row r="827" spans="1:24" ht="17.100000000000001" hidden="1" customHeight="1" x14ac:dyDescent="0.25">
      <c r="A827" s="14" t="s">
        <v>393</v>
      </c>
      <c r="B827" s="14" t="s">
        <v>394</v>
      </c>
      <c r="C827" s="14" t="s">
        <v>1114</v>
      </c>
      <c r="D827" s="14" t="s">
        <v>1115</v>
      </c>
      <c r="E827" s="14" t="s">
        <v>1332</v>
      </c>
      <c r="F827" s="14" t="s">
        <v>1214</v>
      </c>
      <c r="G827" s="14" t="s">
        <v>425</v>
      </c>
      <c r="H827" s="14" t="s">
        <v>426</v>
      </c>
      <c r="I827" s="14" t="s">
        <v>55</v>
      </c>
      <c r="J827" s="14" t="s">
        <v>579</v>
      </c>
      <c r="K827" s="14" t="s">
        <v>580</v>
      </c>
      <c r="L827" s="14" t="s">
        <v>581</v>
      </c>
      <c r="M827" s="14" t="s">
        <v>412</v>
      </c>
      <c r="N827" s="14" t="s">
        <v>79</v>
      </c>
      <c r="O827" s="14" t="s">
        <v>582</v>
      </c>
      <c r="P827" s="14" t="s">
        <v>583</v>
      </c>
      <c r="Q827" s="14" t="s">
        <v>584</v>
      </c>
      <c r="R827" s="14" t="s">
        <v>409</v>
      </c>
      <c r="S827" s="14" t="s">
        <v>410</v>
      </c>
      <c r="T827" s="14" t="s">
        <v>650</v>
      </c>
      <c r="U827" s="14" t="s">
        <v>651</v>
      </c>
      <c r="V827" s="15">
        <v>32</v>
      </c>
      <c r="W827" s="15">
        <v>16</v>
      </c>
      <c r="X827" s="16">
        <v>32</v>
      </c>
    </row>
    <row r="828" spans="1:24" ht="17.100000000000001" hidden="1" customHeight="1" x14ac:dyDescent="0.25">
      <c r="A828" s="14" t="s">
        <v>393</v>
      </c>
      <c r="B828" s="14" t="s">
        <v>394</v>
      </c>
      <c r="C828" s="14" t="s">
        <v>1114</v>
      </c>
      <c r="D828" s="14" t="s">
        <v>1115</v>
      </c>
      <c r="E828" s="14" t="s">
        <v>1332</v>
      </c>
      <c r="F828" s="14" t="s">
        <v>1214</v>
      </c>
      <c r="G828" s="14" t="s">
        <v>433</v>
      </c>
      <c r="H828" s="14" t="s">
        <v>434</v>
      </c>
      <c r="I828" s="14" t="s">
        <v>435</v>
      </c>
      <c r="J828" s="14" t="s">
        <v>436</v>
      </c>
      <c r="K828" s="14" t="s">
        <v>437</v>
      </c>
      <c r="L828" s="14" t="s">
        <v>438</v>
      </c>
      <c r="M828" s="14" t="s">
        <v>412</v>
      </c>
      <c r="N828" s="14" t="s">
        <v>150</v>
      </c>
      <c r="O828" s="14" t="s">
        <v>439</v>
      </c>
      <c r="P828" s="14" t="s">
        <v>440</v>
      </c>
      <c r="Q828" s="14" t="s">
        <v>441</v>
      </c>
      <c r="R828" s="14" t="s">
        <v>409</v>
      </c>
      <c r="S828" s="14" t="s">
        <v>410</v>
      </c>
      <c r="T828" s="14" t="s">
        <v>650</v>
      </c>
      <c r="U828" s="14" t="s">
        <v>651</v>
      </c>
      <c r="V828" s="15">
        <v>280</v>
      </c>
      <c r="W828" s="15"/>
      <c r="X828" s="16">
        <v>280</v>
      </c>
    </row>
    <row r="829" spans="1:24" ht="17.100000000000001" hidden="1" customHeight="1" x14ac:dyDescent="0.25">
      <c r="A829" s="14" t="s">
        <v>393</v>
      </c>
      <c r="B829" s="14" t="s">
        <v>394</v>
      </c>
      <c r="C829" s="14" t="s">
        <v>1114</v>
      </c>
      <c r="D829" s="14" t="s">
        <v>1115</v>
      </c>
      <c r="E829" s="14" t="s">
        <v>1332</v>
      </c>
      <c r="F829" s="14" t="s">
        <v>1214</v>
      </c>
      <c r="G829" s="14" t="s">
        <v>443</v>
      </c>
      <c r="H829" s="14" t="s">
        <v>444</v>
      </c>
      <c r="I829" s="14" t="s">
        <v>59</v>
      </c>
      <c r="J829" s="14" t="s">
        <v>948</v>
      </c>
      <c r="K829" s="14" t="s">
        <v>949</v>
      </c>
      <c r="L829" s="14" t="s">
        <v>950</v>
      </c>
      <c r="M829" s="14" t="s">
        <v>412</v>
      </c>
      <c r="N829" s="14" t="s">
        <v>59</v>
      </c>
      <c r="O829" s="14" t="s">
        <v>951</v>
      </c>
      <c r="P829" s="14" t="s">
        <v>952</v>
      </c>
      <c r="Q829" s="14" t="s">
        <v>953</v>
      </c>
      <c r="R829" s="14" t="s">
        <v>409</v>
      </c>
      <c r="S829" s="14" t="s">
        <v>410</v>
      </c>
      <c r="T829" s="14" t="s">
        <v>650</v>
      </c>
      <c r="U829" s="14" t="s">
        <v>651</v>
      </c>
      <c r="V829" s="15">
        <v>56</v>
      </c>
      <c r="W829" s="15"/>
      <c r="X829" s="16">
        <v>56</v>
      </c>
    </row>
    <row r="830" spans="1:24" ht="17.100000000000001" hidden="1" customHeight="1" x14ac:dyDescent="0.25">
      <c r="A830" s="14" t="s">
        <v>393</v>
      </c>
      <c r="B830" s="14" t="s">
        <v>394</v>
      </c>
      <c r="C830" s="14" t="s">
        <v>1116</v>
      </c>
      <c r="D830" s="14" t="s">
        <v>1117</v>
      </c>
      <c r="E830" s="14" t="s">
        <v>1249</v>
      </c>
      <c r="F830" s="14" t="s">
        <v>1242</v>
      </c>
      <c r="G830" s="14" t="s">
        <v>401</v>
      </c>
      <c r="H830" s="14" t="s">
        <v>402</v>
      </c>
      <c r="I830" s="14" t="s">
        <v>31</v>
      </c>
      <c r="J830" s="14" t="s">
        <v>474</v>
      </c>
      <c r="K830" s="14" t="s">
        <v>475</v>
      </c>
      <c r="L830" s="14" t="s">
        <v>476</v>
      </c>
      <c r="M830" s="14" t="s">
        <v>397</v>
      </c>
      <c r="N830" s="14" t="s">
        <v>31</v>
      </c>
      <c r="O830" s="14" t="s">
        <v>477</v>
      </c>
      <c r="P830" s="14" t="s">
        <v>478</v>
      </c>
      <c r="Q830" s="14" t="s">
        <v>479</v>
      </c>
      <c r="R830" s="14" t="s">
        <v>409</v>
      </c>
      <c r="S830" s="14" t="s">
        <v>410</v>
      </c>
      <c r="T830" s="14" t="s">
        <v>1016</v>
      </c>
      <c r="U830" s="14" t="s">
        <v>1017</v>
      </c>
      <c r="V830" s="15">
        <v>1134</v>
      </c>
      <c r="W830" s="15"/>
      <c r="X830" s="16">
        <v>1134</v>
      </c>
    </row>
    <row r="831" spans="1:24" ht="17.100000000000001" hidden="1" customHeight="1" x14ac:dyDescent="0.25">
      <c r="A831" s="14" t="s">
        <v>393</v>
      </c>
      <c r="B831" s="14" t="s">
        <v>394</v>
      </c>
      <c r="C831" s="14" t="s">
        <v>1116</v>
      </c>
      <c r="D831" s="14" t="s">
        <v>1117</v>
      </c>
      <c r="E831" s="14" t="s">
        <v>1249</v>
      </c>
      <c r="F831" s="14" t="s">
        <v>1242</v>
      </c>
      <c r="G831" s="14" t="s">
        <v>401</v>
      </c>
      <c r="H831" s="14" t="s">
        <v>402</v>
      </c>
      <c r="I831" s="14" t="s">
        <v>31</v>
      </c>
      <c r="J831" s="14" t="s">
        <v>474</v>
      </c>
      <c r="K831" s="14" t="s">
        <v>475</v>
      </c>
      <c r="L831" s="14" t="s">
        <v>476</v>
      </c>
      <c r="M831" s="14" t="s">
        <v>397</v>
      </c>
      <c r="N831" s="14" t="s">
        <v>31</v>
      </c>
      <c r="O831" s="14" t="s">
        <v>477</v>
      </c>
      <c r="P831" s="14" t="s">
        <v>478</v>
      </c>
      <c r="Q831" s="14" t="s">
        <v>479</v>
      </c>
      <c r="R831" s="14" t="s">
        <v>409</v>
      </c>
      <c r="S831" s="14" t="s">
        <v>410</v>
      </c>
      <c r="T831" s="14" t="s">
        <v>630</v>
      </c>
      <c r="U831" s="14" t="s">
        <v>631</v>
      </c>
      <c r="V831" s="15">
        <v>3843</v>
      </c>
      <c r="W831" s="15">
        <v>315</v>
      </c>
      <c r="X831" s="16">
        <v>3843</v>
      </c>
    </row>
    <row r="832" spans="1:24" ht="17.100000000000001" hidden="1" customHeight="1" x14ac:dyDescent="0.25">
      <c r="A832" s="14" t="s">
        <v>393</v>
      </c>
      <c r="B832" s="14" t="s">
        <v>394</v>
      </c>
      <c r="C832" s="14" t="s">
        <v>1116</v>
      </c>
      <c r="D832" s="14" t="s">
        <v>1117</v>
      </c>
      <c r="E832" s="14" t="s">
        <v>1249</v>
      </c>
      <c r="F832" s="14" t="s">
        <v>1242</v>
      </c>
      <c r="G832" s="14" t="s">
        <v>401</v>
      </c>
      <c r="H832" s="14" t="s">
        <v>402</v>
      </c>
      <c r="I832" s="14" t="s">
        <v>129</v>
      </c>
      <c r="J832" s="14" t="s">
        <v>1018</v>
      </c>
      <c r="K832" s="14" t="s">
        <v>1019</v>
      </c>
      <c r="L832" s="14" t="s">
        <v>1020</v>
      </c>
      <c r="M832" s="14" t="s">
        <v>397</v>
      </c>
      <c r="N832" s="14" t="s">
        <v>129</v>
      </c>
      <c r="O832" s="14" t="s">
        <v>1021</v>
      </c>
      <c r="P832" s="14" t="s">
        <v>1022</v>
      </c>
      <c r="Q832" s="14" t="s">
        <v>1023</v>
      </c>
      <c r="R832" s="14" t="s">
        <v>409</v>
      </c>
      <c r="S832" s="14" t="s">
        <v>410</v>
      </c>
      <c r="T832" s="14" t="s">
        <v>1016</v>
      </c>
      <c r="U832" s="14" t="s">
        <v>1017</v>
      </c>
      <c r="V832" s="15">
        <v>1764</v>
      </c>
      <c r="W832" s="15"/>
      <c r="X832" s="16">
        <v>1764</v>
      </c>
    </row>
    <row r="833" spans="1:24" ht="17.100000000000001" hidden="1" customHeight="1" x14ac:dyDescent="0.25">
      <c r="A833" s="14" t="s">
        <v>393</v>
      </c>
      <c r="B833" s="14" t="s">
        <v>394</v>
      </c>
      <c r="C833" s="14" t="s">
        <v>1116</v>
      </c>
      <c r="D833" s="14" t="s">
        <v>1117</v>
      </c>
      <c r="E833" s="14" t="s">
        <v>1249</v>
      </c>
      <c r="F833" s="14" t="s">
        <v>1242</v>
      </c>
      <c r="G833" s="14" t="s">
        <v>401</v>
      </c>
      <c r="H833" s="14" t="s">
        <v>402</v>
      </c>
      <c r="I833" s="14" t="s">
        <v>129</v>
      </c>
      <c r="J833" s="14" t="s">
        <v>1018</v>
      </c>
      <c r="K833" s="14" t="s">
        <v>1019</v>
      </c>
      <c r="L833" s="14" t="s">
        <v>1020</v>
      </c>
      <c r="M833" s="14" t="s">
        <v>397</v>
      </c>
      <c r="N833" s="14" t="s">
        <v>129</v>
      </c>
      <c r="O833" s="14" t="s">
        <v>1021</v>
      </c>
      <c r="P833" s="14" t="s">
        <v>1022</v>
      </c>
      <c r="Q833" s="14" t="s">
        <v>1023</v>
      </c>
      <c r="R833" s="14" t="s">
        <v>409</v>
      </c>
      <c r="S833" s="14" t="s">
        <v>410</v>
      </c>
      <c r="T833" s="14" t="s">
        <v>630</v>
      </c>
      <c r="U833" s="14" t="s">
        <v>631</v>
      </c>
      <c r="V833" s="15">
        <v>4032</v>
      </c>
      <c r="W833" s="15">
        <v>252</v>
      </c>
      <c r="X833" s="16">
        <v>4032</v>
      </c>
    </row>
    <row r="834" spans="1:24" ht="17.100000000000001" hidden="1" customHeight="1" x14ac:dyDescent="0.25">
      <c r="A834" s="14" t="s">
        <v>393</v>
      </c>
      <c r="B834" s="14" t="s">
        <v>394</v>
      </c>
      <c r="C834" s="14" t="s">
        <v>1116</v>
      </c>
      <c r="D834" s="14" t="s">
        <v>1117</v>
      </c>
      <c r="E834" s="14" t="s">
        <v>1249</v>
      </c>
      <c r="F834" s="14" t="s">
        <v>1242</v>
      </c>
      <c r="G834" s="14" t="s">
        <v>425</v>
      </c>
      <c r="H834" s="14" t="s">
        <v>426</v>
      </c>
      <c r="I834" s="14" t="s">
        <v>744</v>
      </c>
      <c r="J834" s="14" t="s">
        <v>20</v>
      </c>
      <c r="K834" s="14" t="s">
        <v>745</v>
      </c>
      <c r="L834" s="14" t="s">
        <v>746</v>
      </c>
      <c r="M834" s="14" t="s">
        <v>412</v>
      </c>
      <c r="N834" s="14" t="s">
        <v>9</v>
      </c>
      <c r="O834" s="14" t="s">
        <v>747</v>
      </c>
      <c r="P834" s="14" t="s">
        <v>748</v>
      </c>
      <c r="Q834" s="14" t="s">
        <v>749</v>
      </c>
      <c r="R834" s="14" t="s">
        <v>409</v>
      </c>
      <c r="S834" s="14" t="s">
        <v>410</v>
      </c>
      <c r="T834" s="14" t="s">
        <v>1016</v>
      </c>
      <c r="U834" s="14" t="s">
        <v>1017</v>
      </c>
      <c r="V834" s="15">
        <v>2240</v>
      </c>
      <c r="W834" s="15"/>
      <c r="X834" s="16">
        <v>2240</v>
      </c>
    </row>
    <row r="835" spans="1:24" ht="17.100000000000001" hidden="1" customHeight="1" x14ac:dyDescent="0.25">
      <c r="A835" s="14" t="s">
        <v>393</v>
      </c>
      <c r="B835" s="14" t="s">
        <v>394</v>
      </c>
      <c r="C835" s="14" t="s">
        <v>1116</v>
      </c>
      <c r="D835" s="14" t="s">
        <v>1117</v>
      </c>
      <c r="E835" s="14" t="s">
        <v>1249</v>
      </c>
      <c r="F835" s="14" t="s">
        <v>1242</v>
      </c>
      <c r="G835" s="14" t="s">
        <v>425</v>
      </c>
      <c r="H835" s="14" t="s">
        <v>426</v>
      </c>
      <c r="I835" s="14" t="s">
        <v>744</v>
      </c>
      <c r="J835" s="14" t="s">
        <v>20</v>
      </c>
      <c r="K835" s="14" t="s">
        <v>745</v>
      </c>
      <c r="L835" s="14" t="s">
        <v>746</v>
      </c>
      <c r="M835" s="14" t="s">
        <v>412</v>
      </c>
      <c r="N835" s="14" t="s">
        <v>9</v>
      </c>
      <c r="O835" s="14" t="s">
        <v>747</v>
      </c>
      <c r="P835" s="14" t="s">
        <v>748</v>
      </c>
      <c r="Q835" s="14" t="s">
        <v>749</v>
      </c>
      <c r="R835" s="14" t="s">
        <v>409</v>
      </c>
      <c r="S835" s="14" t="s">
        <v>410</v>
      </c>
      <c r="T835" s="14" t="s">
        <v>630</v>
      </c>
      <c r="U835" s="14" t="s">
        <v>631</v>
      </c>
      <c r="V835" s="15">
        <v>6160</v>
      </c>
      <c r="W835" s="15">
        <v>280</v>
      </c>
      <c r="X835" s="16">
        <v>6160</v>
      </c>
    </row>
    <row r="836" spans="1:24" ht="17.100000000000001" hidden="1" customHeight="1" x14ac:dyDescent="0.25">
      <c r="A836" s="14" t="s">
        <v>393</v>
      </c>
      <c r="B836" s="14" t="s">
        <v>394</v>
      </c>
      <c r="C836" s="14" t="s">
        <v>1116</v>
      </c>
      <c r="D836" s="14" t="s">
        <v>1117</v>
      </c>
      <c r="E836" s="14" t="s">
        <v>1249</v>
      </c>
      <c r="F836" s="14" t="s">
        <v>1242</v>
      </c>
      <c r="G836" s="14" t="s">
        <v>425</v>
      </c>
      <c r="H836" s="14" t="s">
        <v>426</v>
      </c>
      <c r="I836" s="14" t="s">
        <v>670</v>
      </c>
      <c r="J836" s="14" t="s">
        <v>671</v>
      </c>
      <c r="K836" s="14" t="s">
        <v>672</v>
      </c>
      <c r="L836" s="14" t="s">
        <v>673</v>
      </c>
      <c r="M836" s="14" t="s">
        <v>412</v>
      </c>
      <c r="N836" s="14" t="s">
        <v>95</v>
      </c>
      <c r="O836" s="14" t="s">
        <v>674</v>
      </c>
      <c r="P836" s="14" t="s">
        <v>675</v>
      </c>
      <c r="Q836" s="14" t="s">
        <v>676</v>
      </c>
      <c r="R836" s="14" t="s">
        <v>409</v>
      </c>
      <c r="S836" s="14" t="s">
        <v>410</v>
      </c>
      <c r="T836" s="14" t="s">
        <v>1016</v>
      </c>
      <c r="U836" s="14" t="s">
        <v>1017</v>
      </c>
      <c r="V836" s="15">
        <v>504</v>
      </c>
      <c r="W836" s="15"/>
      <c r="X836" s="16">
        <v>504</v>
      </c>
    </row>
    <row r="837" spans="1:24" ht="17.100000000000001" hidden="1" customHeight="1" x14ac:dyDescent="0.25">
      <c r="A837" s="14" t="s">
        <v>393</v>
      </c>
      <c r="B837" s="14" t="s">
        <v>394</v>
      </c>
      <c r="C837" s="14" t="s">
        <v>1116</v>
      </c>
      <c r="D837" s="14" t="s">
        <v>1117</v>
      </c>
      <c r="E837" s="14" t="s">
        <v>1249</v>
      </c>
      <c r="F837" s="14" t="s">
        <v>1242</v>
      </c>
      <c r="G837" s="14" t="s">
        <v>425</v>
      </c>
      <c r="H837" s="14" t="s">
        <v>426</v>
      </c>
      <c r="I837" s="14" t="s">
        <v>670</v>
      </c>
      <c r="J837" s="14" t="s">
        <v>671</v>
      </c>
      <c r="K837" s="14" t="s">
        <v>672</v>
      </c>
      <c r="L837" s="14" t="s">
        <v>673</v>
      </c>
      <c r="M837" s="14" t="s">
        <v>412</v>
      </c>
      <c r="N837" s="14" t="s">
        <v>95</v>
      </c>
      <c r="O837" s="14" t="s">
        <v>674</v>
      </c>
      <c r="P837" s="14" t="s">
        <v>675</v>
      </c>
      <c r="Q837" s="14" t="s">
        <v>676</v>
      </c>
      <c r="R837" s="14" t="s">
        <v>409</v>
      </c>
      <c r="S837" s="14" t="s">
        <v>410</v>
      </c>
      <c r="T837" s="14" t="s">
        <v>630</v>
      </c>
      <c r="U837" s="14" t="s">
        <v>631</v>
      </c>
      <c r="V837" s="15">
        <v>1120</v>
      </c>
      <c r="W837" s="15">
        <v>56</v>
      </c>
      <c r="X837" s="16">
        <v>1120</v>
      </c>
    </row>
    <row r="838" spans="1:24" ht="17.100000000000001" hidden="1" customHeight="1" x14ac:dyDescent="0.25">
      <c r="A838" s="14" t="s">
        <v>393</v>
      </c>
      <c r="B838" s="14" t="s">
        <v>394</v>
      </c>
      <c r="C838" s="14" t="s">
        <v>1116</v>
      </c>
      <c r="D838" s="14" t="s">
        <v>1117</v>
      </c>
      <c r="E838" s="14" t="s">
        <v>1249</v>
      </c>
      <c r="F838" s="14" t="s">
        <v>1242</v>
      </c>
      <c r="G838" s="14" t="s">
        <v>425</v>
      </c>
      <c r="H838" s="14" t="s">
        <v>426</v>
      </c>
      <c r="I838" s="14" t="s">
        <v>61</v>
      </c>
      <c r="J838" s="14" t="s">
        <v>585</v>
      </c>
      <c r="K838" s="14" t="s">
        <v>586</v>
      </c>
      <c r="L838" s="14" t="s">
        <v>587</v>
      </c>
      <c r="M838" s="14" t="s">
        <v>412</v>
      </c>
      <c r="N838" s="14" t="s">
        <v>83</v>
      </c>
      <c r="O838" s="14" t="s">
        <v>588</v>
      </c>
      <c r="P838" s="14" t="s">
        <v>589</v>
      </c>
      <c r="Q838" s="14" t="s">
        <v>590</v>
      </c>
      <c r="R838" s="14" t="s">
        <v>409</v>
      </c>
      <c r="S838" s="14" t="s">
        <v>410</v>
      </c>
      <c r="T838" s="14" t="s">
        <v>1016</v>
      </c>
      <c r="U838" s="14" t="s">
        <v>1017</v>
      </c>
      <c r="V838" s="15">
        <v>504</v>
      </c>
      <c r="W838" s="15"/>
      <c r="X838" s="16">
        <v>504</v>
      </c>
    </row>
    <row r="839" spans="1:24" ht="17.100000000000001" hidden="1" customHeight="1" x14ac:dyDescent="0.25">
      <c r="A839" s="14" t="s">
        <v>393</v>
      </c>
      <c r="B839" s="14" t="s">
        <v>394</v>
      </c>
      <c r="C839" s="14" t="s">
        <v>1116</v>
      </c>
      <c r="D839" s="14" t="s">
        <v>1117</v>
      </c>
      <c r="E839" s="14" t="s">
        <v>1249</v>
      </c>
      <c r="F839" s="14" t="s">
        <v>1242</v>
      </c>
      <c r="G839" s="14" t="s">
        <v>425</v>
      </c>
      <c r="H839" s="14" t="s">
        <v>426</v>
      </c>
      <c r="I839" s="14" t="s">
        <v>61</v>
      </c>
      <c r="J839" s="14" t="s">
        <v>585</v>
      </c>
      <c r="K839" s="14" t="s">
        <v>586</v>
      </c>
      <c r="L839" s="14" t="s">
        <v>587</v>
      </c>
      <c r="M839" s="14" t="s">
        <v>412</v>
      </c>
      <c r="N839" s="14" t="s">
        <v>83</v>
      </c>
      <c r="O839" s="14" t="s">
        <v>588</v>
      </c>
      <c r="P839" s="14" t="s">
        <v>589</v>
      </c>
      <c r="Q839" s="14" t="s">
        <v>590</v>
      </c>
      <c r="R839" s="14" t="s">
        <v>409</v>
      </c>
      <c r="S839" s="14" t="s">
        <v>410</v>
      </c>
      <c r="T839" s="14" t="s">
        <v>630</v>
      </c>
      <c r="U839" s="14" t="s">
        <v>631</v>
      </c>
      <c r="V839" s="15">
        <v>1344</v>
      </c>
      <c r="W839" s="15">
        <v>112</v>
      </c>
      <c r="X839" s="16">
        <v>1344</v>
      </c>
    </row>
    <row r="840" spans="1:24" ht="17.100000000000001" hidden="1" customHeight="1" x14ac:dyDescent="0.25">
      <c r="A840" s="14" t="s">
        <v>393</v>
      </c>
      <c r="B840" s="14" t="s">
        <v>394</v>
      </c>
      <c r="C840" s="14" t="s">
        <v>1118</v>
      </c>
      <c r="D840" s="14" t="s">
        <v>1119</v>
      </c>
      <c r="E840" s="14" t="s">
        <v>1333</v>
      </c>
      <c r="F840" s="14" t="s">
        <v>1199</v>
      </c>
      <c r="G840" s="14" t="s">
        <v>401</v>
      </c>
      <c r="H840" s="14" t="s">
        <v>402</v>
      </c>
      <c r="I840" s="14" t="s">
        <v>31</v>
      </c>
      <c r="J840" s="14" t="s">
        <v>474</v>
      </c>
      <c r="K840" s="14" t="s">
        <v>475</v>
      </c>
      <c r="L840" s="14" t="s">
        <v>476</v>
      </c>
      <c r="M840" s="14" t="s">
        <v>397</v>
      </c>
      <c r="N840" s="14" t="s">
        <v>31</v>
      </c>
      <c r="O840" s="14" t="s">
        <v>477</v>
      </c>
      <c r="P840" s="14" t="s">
        <v>478</v>
      </c>
      <c r="Q840" s="14" t="s">
        <v>479</v>
      </c>
      <c r="R840" s="14" t="s">
        <v>409</v>
      </c>
      <c r="S840" s="14" t="s">
        <v>410</v>
      </c>
      <c r="T840" s="14" t="s">
        <v>472</v>
      </c>
      <c r="U840" s="14" t="s">
        <v>473</v>
      </c>
      <c r="V840" s="15">
        <v>4410</v>
      </c>
      <c r="W840" s="15">
        <v>819</v>
      </c>
      <c r="X840" s="16">
        <v>4410</v>
      </c>
    </row>
    <row r="841" spans="1:24" ht="17.100000000000001" hidden="1" customHeight="1" x14ac:dyDescent="0.25">
      <c r="A841" s="14" t="s">
        <v>393</v>
      </c>
      <c r="B841" s="14" t="s">
        <v>394</v>
      </c>
      <c r="C841" s="14" t="s">
        <v>1118</v>
      </c>
      <c r="D841" s="14" t="s">
        <v>1119</v>
      </c>
      <c r="E841" s="14" t="s">
        <v>1333</v>
      </c>
      <c r="F841" s="14" t="s">
        <v>1199</v>
      </c>
      <c r="G841" s="14" t="s">
        <v>401</v>
      </c>
      <c r="H841" s="14" t="s">
        <v>402</v>
      </c>
      <c r="I841" s="14" t="s">
        <v>129</v>
      </c>
      <c r="J841" s="14" t="s">
        <v>1018</v>
      </c>
      <c r="K841" s="14" t="s">
        <v>1019</v>
      </c>
      <c r="L841" s="14" t="s">
        <v>1020</v>
      </c>
      <c r="M841" s="14" t="s">
        <v>397</v>
      </c>
      <c r="N841" s="14" t="s">
        <v>129</v>
      </c>
      <c r="O841" s="14" t="s">
        <v>1021</v>
      </c>
      <c r="P841" s="14" t="s">
        <v>1022</v>
      </c>
      <c r="Q841" s="14" t="s">
        <v>1023</v>
      </c>
      <c r="R841" s="14" t="s">
        <v>409</v>
      </c>
      <c r="S841" s="14" t="s">
        <v>410</v>
      </c>
      <c r="T841" s="14" t="s">
        <v>472</v>
      </c>
      <c r="U841" s="14" t="s">
        <v>473</v>
      </c>
      <c r="V841" s="15">
        <v>1092</v>
      </c>
      <c r="W841" s="15">
        <v>84</v>
      </c>
      <c r="X841" s="16">
        <v>1092</v>
      </c>
    </row>
    <row r="842" spans="1:24" ht="17.100000000000001" hidden="1" customHeight="1" x14ac:dyDescent="0.25">
      <c r="A842" s="14" t="s">
        <v>393</v>
      </c>
      <c r="B842" s="14" t="s">
        <v>394</v>
      </c>
      <c r="C842" s="14" t="s">
        <v>1118</v>
      </c>
      <c r="D842" s="14" t="s">
        <v>1119</v>
      </c>
      <c r="E842" s="14" t="s">
        <v>1333</v>
      </c>
      <c r="F842" s="14" t="s">
        <v>1199</v>
      </c>
      <c r="G842" s="14" t="s">
        <v>401</v>
      </c>
      <c r="H842" s="14" t="s">
        <v>402</v>
      </c>
      <c r="I842" s="14" t="s">
        <v>130</v>
      </c>
      <c r="J842" s="14" t="s">
        <v>1024</v>
      </c>
      <c r="K842" s="14" t="s">
        <v>1025</v>
      </c>
      <c r="L842" s="14" t="s">
        <v>1026</v>
      </c>
      <c r="M842" s="14" t="s">
        <v>397</v>
      </c>
      <c r="N842" s="14" t="s">
        <v>130</v>
      </c>
      <c r="O842" s="14" t="s">
        <v>1027</v>
      </c>
      <c r="P842" s="14" t="s">
        <v>1028</v>
      </c>
      <c r="Q842" s="14" t="s">
        <v>1027</v>
      </c>
      <c r="R842" s="14" t="s">
        <v>409</v>
      </c>
      <c r="S842" s="14" t="s">
        <v>410</v>
      </c>
      <c r="T842" s="14" t="s">
        <v>472</v>
      </c>
      <c r="U842" s="14" t="s">
        <v>473</v>
      </c>
      <c r="V842" s="15">
        <v>168</v>
      </c>
      <c r="W842" s="15">
        <v>56</v>
      </c>
      <c r="X842" s="16">
        <v>168</v>
      </c>
    </row>
    <row r="843" spans="1:24" ht="17.100000000000001" hidden="1" customHeight="1" x14ac:dyDescent="0.25">
      <c r="A843" s="14" t="s">
        <v>393</v>
      </c>
      <c r="B843" s="14" t="s">
        <v>394</v>
      </c>
      <c r="C843" s="14" t="s">
        <v>1118</v>
      </c>
      <c r="D843" s="14" t="s">
        <v>1119</v>
      </c>
      <c r="E843" s="14" t="s">
        <v>1333</v>
      </c>
      <c r="F843" s="14" t="s">
        <v>1199</v>
      </c>
      <c r="G843" s="14" t="s">
        <v>425</v>
      </c>
      <c r="H843" s="14" t="s">
        <v>426</v>
      </c>
      <c r="I843" s="14" t="s">
        <v>744</v>
      </c>
      <c r="J843" s="14" t="s">
        <v>20</v>
      </c>
      <c r="K843" s="14" t="s">
        <v>745</v>
      </c>
      <c r="L843" s="14" t="s">
        <v>746</v>
      </c>
      <c r="M843" s="14" t="s">
        <v>412</v>
      </c>
      <c r="N843" s="14" t="s">
        <v>9</v>
      </c>
      <c r="O843" s="14" t="s">
        <v>747</v>
      </c>
      <c r="P843" s="14" t="s">
        <v>748</v>
      </c>
      <c r="Q843" s="14" t="s">
        <v>749</v>
      </c>
      <c r="R843" s="14" t="s">
        <v>409</v>
      </c>
      <c r="S843" s="14" t="s">
        <v>410</v>
      </c>
      <c r="T843" s="14" t="s">
        <v>472</v>
      </c>
      <c r="U843" s="14" t="s">
        <v>473</v>
      </c>
      <c r="V843" s="15">
        <v>8624</v>
      </c>
      <c r="W843" s="15">
        <v>672</v>
      </c>
      <c r="X843" s="16">
        <v>8624</v>
      </c>
    </row>
    <row r="844" spans="1:24" ht="17.100000000000001" hidden="1" customHeight="1" x14ac:dyDescent="0.25">
      <c r="A844" s="14" t="s">
        <v>393</v>
      </c>
      <c r="B844" s="14" t="s">
        <v>394</v>
      </c>
      <c r="C844" s="14" t="s">
        <v>1118</v>
      </c>
      <c r="D844" s="14" t="s">
        <v>1119</v>
      </c>
      <c r="E844" s="14" t="s">
        <v>1333</v>
      </c>
      <c r="F844" s="14" t="s">
        <v>1199</v>
      </c>
      <c r="G844" s="14" t="s">
        <v>425</v>
      </c>
      <c r="H844" s="14" t="s">
        <v>426</v>
      </c>
      <c r="I844" s="14" t="s">
        <v>670</v>
      </c>
      <c r="J844" s="14" t="s">
        <v>671</v>
      </c>
      <c r="K844" s="14" t="s">
        <v>672</v>
      </c>
      <c r="L844" s="14" t="s">
        <v>673</v>
      </c>
      <c r="M844" s="14" t="s">
        <v>412</v>
      </c>
      <c r="N844" s="14" t="s">
        <v>95</v>
      </c>
      <c r="O844" s="14" t="s">
        <v>674</v>
      </c>
      <c r="P844" s="14" t="s">
        <v>675</v>
      </c>
      <c r="Q844" s="14" t="s">
        <v>676</v>
      </c>
      <c r="R844" s="14" t="s">
        <v>409</v>
      </c>
      <c r="S844" s="14" t="s">
        <v>410</v>
      </c>
      <c r="T844" s="14" t="s">
        <v>472</v>
      </c>
      <c r="U844" s="14" t="s">
        <v>473</v>
      </c>
      <c r="V844" s="15">
        <v>2545</v>
      </c>
      <c r="W844" s="15">
        <v>224</v>
      </c>
      <c r="X844" s="16">
        <v>2545</v>
      </c>
    </row>
    <row r="845" spans="1:24" ht="17.100000000000001" hidden="1" customHeight="1" x14ac:dyDescent="0.25">
      <c r="A845" s="14" t="s">
        <v>393</v>
      </c>
      <c r="B845" s="14" t="s">
        <v>394</v>
      </c>
      <c r="C845" s="14" t="s">
        <v>1118</v>
      </c>
      <c r="D845" s="14" t="s">
        <v>1119</v>
      </c>
      <c r="E845" s="14" t="s">
        <v>1333</v>
      </c>
      <c r="F845" s="14" t="s">
        <v>1199</v>
      </c>
      <c r="G845" s="14" t="s">
        <v>425</v>
      </c>
      <c r="H845" s="14" t="s">
        <v>426</v>
      </c>
      <c r="I845" s="14" t="s">
        <v>61</v>
      </c>
      <c r="J845" s="14" t="s">
        <v>585</v>
      </c>
      <c r="K845" s="14" t="s">
        <v>586</v>
      </c>
      <c r="L845" s="14" t="s">
        <v>587</v>
      </c>
      <c r="M845" s="14" t="s">
        <v>412</v>
      </c>
      <c r="N845" s="14" t="s">
        <v>83</v>
      </c>
      <c r="O845" s="14" t="s">
        <v>588</v>
      </c>
      <c r="P845" s="14" t="s">
        <v>589</v>
      </c>
      <c r="Q845" s="14" t="s">
        <v>590</v>
      </c>
      <c r="R845" s="14" t="s">
        <v>409</v>
      </c>
      <c r="S845" s="14" t="s">
        <v>410</v>
      </c>
      <c r="T845" s="14" t="s">
        <v>472</v>
      </c>
      <c r="U845" s="14" t="s">
        <v>473</v>
      </c>
      <c r="V845" s="15">
        <v>1904</v>
      </c>
      <c r="W845" s="15">
        <v>168</v>
      </c>
      <c r="X845" s="16">
        <v>1904</v>
      </c>
    </row>
    <row r="846" spans="1:24" ht="17.100000000000001" hidden="1" customHeight="1" x14ac:dyDescent="0.25">
      <c r="A846" s="14" t="s">
        <v>393</v>
      </c>
      <c r="B846" s="14" t="s">
        <v>394</v>
      </c>
      <c r="C846" s="14" t="s">
        <v>1120</v>
      </c>
      <c r="D846" s="14" t="s">
        <v>1121</v>
      </c>
      <c r="E846" s="14" t="s">
        <v>1334</v>
      </c>
      <c r="F846" s="14" t="s">
        <v>1199</v>
      </c>
      <c r="G846" s="14" t="s">
        <v>401</v>
      </c>
      <c r="H846" s="14" t="s">
        <v>402</v>
      </c>
      <c r="I846" s="14" t="s">
        <v>520</v>
      </c>
      <c r="J846" s="14" t="s">
        <v>514</v>
      </c>
      <c r="K846" s="14" t="s">
        <v>515</v>
      </c>
      <c r="L846" s="14" t="s">
        <v>516</v>
      </c>
      <c r="M846" s="14" t="s">
        <v>400</v>
      </c>
      <c r="N846" s="14" t="s">
        <v>102</v>
      </c>
      <c r="O846" s="14" t="s">
        <v>517</v>
      </c>
      <c r="P846" s="14" t="s">
        <v>518</v>
      </c>
      <c r="Q846" s="14" t="s">
        <v>519</v>
      </c>
      <c r="R846" s="14" t="s">
        <v>409</v>
      </c>
      <c r="S846" s="14" t="s">
        <v>410</v>
      </c>
      <c r="T846" s="14" t="s">
        <v>472</v>
      </c>
      <c r="U846" s="14" t="s">
        <v>473</v>
      </c>
      <c r="V846" s="15">
        <v>112</v>
      </c>
      <c r="W846" s="15"/>
      <c r="X846" s="16">
        <v>112</v>
      </c>
    </row>
    <row r="847" spans="1:24" ht="17.100000000000001" hidden="1" customHeight="1" x14ac:dyDescent="0.25">
      <c r="A847" s="14" t="s">
        <v>393</v>
      </c>
      <c r="B847" s="14" t="s">
        <v>394</v>
      </c>
      <c r="C847" s="14" t="s">
        <v>1120</v>
      </c>
      <c r="D847" s="14" t="s">
        <v>1121</v>
      </c>
      <c r="E847" s="14" t="s">
        <v>1334</v>
      </c>
      <c r="F847" s="14" t="s">
        <v>1199</v>
      </c>
      <c r="G847" s="14" t="s">
        <v>401</v>
      </c>
      <c r="H847" s="14" t="s">
        <v>402</v>
      </c>
      <c r="I847" s="14" t="s">
        <v>463</v>
      </c>
      <c r="J847" s="14" t="s">
        <v>464</v>
      </c>
      <c r="K847" s="14" t="s">
        <v>465</v>
      </c>
      <c r="L847" s="14" t="s">
        <v>466</v>
      </c>
      <c r="M847" s="14" t="s">
        <v>397</v>
      </c>
      <c r="N847" s="14" t="s">
        <v>107</v>
      </c>
      <c r="O847" s="14" t="s">
        <v>467</v>
      </c>
      <c r="P847" s="14" t="s">
        <v>468</v>
      </c>
      <c r="Q847" s="14" t="s">
        <v>469</v>
      </c>
      <c r="R847" s="14" t="s">
        <v>409</v>
      </c>
      <c r="S847" s="14" t="s">
        <v>410</v>
      </c>
      <c r="T847" s="14" t="s">
        <v>472</v>
      </c>
      <c r="U847" s="14" t="s">
        <v>473</v>
      </c>
      <c r="V847" s="15">
        <v>240</v>
      </c>
      <c r="W847" s="15">
        <v>12</v>
      </c>
      <c r="X847" s="16">
        <v>240</v>
      </c>
    </row>
    <row r="848" spans="1:24" ht="17.100000000000001" hidden="1" customHeight="1" x14ac:dyDescent="0.25">
      <c r="A848" s="14" t="s">
        <v>393</v>
      </c>
      <c r="B848" s="14" t="s">
        <v>394</v>
      </c>
      <c r="C848" s="14" t="s">
        <v>1120</v>
      </c>
      <c r="D848" s="14" t="s">
        <v>1121</v>
      </c>
      <c r="E848" s="14" t="s">
        <v>1334</v>
      </c>
      <c r="F848" s="14" t="s">
        <v>1199</v>
      </c>
      <c r="G848" s="14" t="s">
        <v>425</v>
      </c>
      <c r="H848" s="14" t="s">
        <v>426</v>
      </c>
      <c r="I848" s="14" t="s">
        <v>39</v>
      </c>
      <c r="J848" s="14" t="s">
        <v>427</v>
      </c>
      <c r="K848" s="14" t="s">
        <v>428</v>
      </c>
      <c r="L848" s="14" t="s">
        <v>429</v>
      </c>
      <c r="M848" s="14" t="s">
        <v>412</v>
      </c>
      <c r="N848" s="14" t="s">
        <v>70</v>
      </c>
      <c r="O848" s="14" t="s">
        <v>430</v>
      </c>
      <c r="P848" s="14" t="s">
        <v>431</v>
      </c>
      <c r="Q848" s="14" t="s">
        <v>432</v>
      </c>
      <c r="R848" s="14" t="s">
        <v>409</v>
      </c>
      <c r="S848" s="14" t="s">
        <v>410</v>
      </c>
      <c r="T848" s="14" t="s">
        <v>472</v>
      </c>
      <c r="U848" s="14" t="s">
        <v>473</v>
      </c>
      <c r="V848" s="15">
        <v>616</v>
      </c>
      <c r="W848" s="15"/>
      <c r="X848" s="16">
        <v>616</v>
      </c>
    </row>
    <row r="849" spans="1:24" ht="17.100000000000001" hidden="1" customHeight="1" x14ac:dyDescent="0.25">
      <c r="A849" s="14" t="s">
        <v>393</v>
      </c>
      <c r="B849" s="14" t="s">
        <v>394</v>
      </c>
      <c r="C849" s="14" t="s">
        <v>1120</v>
      </c>
      <c r="D849" s="14" t="s">
        <v>1121</v>
      </c>
      <c r="E849" s="14" t="s">
        <v>1334</v>
      </c>
      <c r="F849" s="14" t="s">
        <v>1199</v>
      </c>
      <c r="G849" s="14" t="s">
        <v>425</v>
      </c>
      <c r="H849" s="14" t="s">
        <v>426</v>
      </c>
      <c r="I849" s="14" t="s">
        <v>61</v>
      </c>
      <c r="J849" s="14" t="s">
        <v>585</v>
      </c>
      <c r="K849" s="14" t="s">
        <v>586</v>
      </c>
      <c r="L849" s="14" t="s">
        <v>587</v>
      </c>
      <c r="M849" s="14" t="s">
        <v>412</v>
      </c>
      <c r="N849" s="14" t="s">
        <v>83</v>
      </c>
      <c r="O849" s="14" t="s">
        <v>588</v>
      </c>
      <c r="P849" s="14" t="s">
        <v>589</v>
      </c>
      <c r="Q849" s="14" t="s">
        <v>590</v>
      </c>
      <c r="R849" s="14" t="s">
        <v>409</v>
      </c>
      <c r="S849" s="14" t="s">
        <v>410</v>
      </c>
      <c r="T849" s="14" t="s">
        <v>472</v>
      </c>
      <c r="U849" s="14" t="s">
        <v>473</v>
      </c>
      <c r="V849" s="15">
        <v>672</v>
      </c>
      <c r="W849" s="15">
        <v>56</v>
      </c>
      <c r="X849" s="16">
        <v>672</v>
      </c>
    </row>
    <row r="850" spans="1:24" ht="17.100000000000001" hidden="1" customHeight="1" x14ac:dyDescent="0.25">
      <c r="A850" s="14" t="s">
        <v>393</v>
      </c>
      <c r="B850" s="14" t="s">
        <v>394</v>
      </c>
      <c r="C850" s="14" t="s">
        <v>1120</v>
      </c>
      <c r="D850" s="14" t="s">
        <v>1121</v>
      </c>
      <c r="E850" s="14" t="s">
        <v>1334</v>
      </c>
      <c r="F850" s="14" t="s">
        <v>1199</v>
      </c>
      <c r="G850" s="14" t="s">
        <v>591</v>
      </c>
      <c r="H850" s="14" t="s">
        <v>592</v>
      </c>
      <c r="I850" s="14" t="s">
        <v>46</v>
      </c>
      <c r="J850" s="14" t="s">
        <v>593</v>
      </c>
      <c r="K850" s="14" t="s">
        <v>594</v>
      </c>
      <c r="L850" s="14" t="s">
        <v>595</v>
      </c>
      <c r="M850" s="14" t="s">
        <v>397</v>
      </c>
      <c r="N850" s="14" t="s">
        <v>74</v>
      </c>
      <c r="O850" s="14" t="s">
        <v>596</v>
      </c>
      <c r="P850" s="14" t="s">
        <v>597</v>
      </c>
      <c r="Q850" s="14" t="s">
        <v>598</v>
      </c>
      <c r="R850" s="14" t="s">
        <v>409</v>
      </c>
      <c r="S850" s="14" t="s">
        <v>410</v>
      </c>
      <c r="T850" s="14" t="s">
        <v>472</v>
      </c>
      <c r="U850" s="14" t="s">
        <v>473</v>
      </c>
      <c r="V850" s="15">
        <v>280</v>
      </c>
      <c r="W850" s="15"/>
      <c r="X850" s="16">
        <v>280</v>
      </c>
    </row>
    <row r="851" spans="1:24" ht="17.100000000000001" hidden="1" customHeight="1" x14ac:dyDescent="0.25">
      <c r="A851" s="14" t="s">
        <v>393</v>
      </c>
      <c r="B851" s="14" t="s">
        <v>394</v>
      </c>
      <c r="C851" s="14" t="s">
        <v>1122</v>
      </c>
      <c r="D851" s="14" t="s">
        <v>1123</v>
      </c>
      <c r="E851" s="14" t="s">
        <v>1335</v>
      </c>
      <c r="F851" s="14" t="s">
        <v>1214</v>
      </c>
      <c r="G851" s="14" t="s">
        <v>433</v>
      </c>
      <c r="H851" s="14" t="s">
        <v>434</v>
      </c>
      <c r="I851" s="14" t="s">
        <v>435</v>
      </c>
      <c r="J851" s="14" t="s">
        <v>436</v>
      </c>
      <c r="K851" s="14" t="s">
        <v>437</v>
      </c>
      <c r="L851" s="14" t="s">
        <v>438</v>
      </c>
      <c r="M851" s="14" t="s">
        <v>412</v>
      </c>
      <c r="N851" s="14" t="s">
        <v>150</v>
      </c>
      <c r="O851" s="14" t="s">
        <v>439</v>
      </c>
      <c r="P851" s="14" t="s">
        <v>440</v>
      </c>
      <c r="Q851" s="14" t="s">
        <v>441</v>
      </c>
      <c r="R851" s="14" t="s">
        <v>409</v>
      </c>
      <c r="S851" s="14" t="s">
        <v>410</v>
      </c>
      <c r="T851" s="14" t="s">
        <v>650</v>
      </c>
      <c r="U851" s="14" t="s">
        <v>651</v>
      </c>
      <c r="V851" s="15">
        <v>736</v>
      </c>
      <c r="W851" s="15">
        <v>112</v>
      </c>
      <c r="X851" s="16">
        <v>736</v>
      </c>
    </row>
    <row r="852" spans="1:24" ht="17.100000000000001" hidden="1" customHeight="1" x14ac:dyDescent="0.25">
      <c r="A852" s="14" t="s">
        <v>393</v>
      </c>
      <c r="B852" s="14" t="s">
        <v>394</v>
      </c>
      <c r="C852" s="14" t="s">
        <v>1124</v>
      </c>
      <c r="D852" s="14" t="s">
        <v>1125</v>
      </c>
      <c r="E852" s="14" t="s">
        <v>1336</v>
      </c>
      <c r="F852" s="14" t="s">
        <v>1197</v>
      </c>
      <c r="G852" s="14" t="s">
        <v>401</v>
      </c>
      <c r="H852" s="14" t="s">
        <v>402</v>
      </c>
      <c r="I852" s="14" t="s">
        <v>31</v>
      </c>
      <c r="J852" s="14" t="s">
        <v>474</v>
      </c>
      <c r="K852" s="14" t="s">
        <v>475</v>
      </c>
      <c r="L852" s="14" t="s">
        <v>476</v>
      </c>
      <c r="M852" s="14" t="s">
        <v>397</v>
      </c>
      <c r="N852" s="14" t="s">
        <v>31</v>
      </c>
      <c r="O852" s="14" t="s">
        <v>477</v>
      </c>
      <c r="P852" s="14" t="s">
        <v>478</v>
      </c>
      <c r="Q852" s="14" t="s">
        <v>479</v>
      </c>
      <c r="R852" s="14" t="s">
        <v>409</v>
      </c>
      <c r="S852" s="14" t="s">
        <v>410</v>
      </c>
      <c r="T852" s="14" t="s">
        <v>453</v>
      </c>
      <c r="U852" s="14" t="s">
        <v>454</v>
      </c>
      <c r="V852" s="15">
        <v>1134</v>
      </c>
      <c r="W852" s="15">
        <v>63</v>
      </c>
      <c r="X852" s="16">
        <v>1134</v>
      </c>
    </row>
    <row r="853" spans="1:24" ht="17.100000000000001" hidden="1" customHeight="1" x14ac:dyDescent="0.25">
      <c r="A853" s="14" t="s">
        <v>393</v>
      </c>
      <c r="B853" s="14" t="s">
        <v>394</v>
      </c>
      <c r="C853" s="14" t="s">
        <v>1124</v>
      </c>
      <c r="D853" s="14" t="s">
        <v>1125</v>
      </c>
      <c r="E853" s="14" t="s">
        <v>1336</v>
      </c>
      <c r="F853" s="14" t="s">
        <v>1197</v>
      </c>
      <c r="G853" s="14" t="s">
        <v>401</v>
      </c>
      <c r="H853" s="14" t="s">
        <v>402</v>
      </c>
      <c r="I853" s="14" t="s">
        <v>129</v>
      </c>
      <c r="J853" s="14" t="s">
        <v>1018</v>
      </c>
      <c r="K853" s="14" t="s">
        <v>1019</v>
      </c>
      <c r="L853" s="14" t="s">
        <v>1020</v>
      </c>
      <c r="M853" s="14" t="s">
        <v>397</v>
      </c>
      <c r="N853" s="14" t="s">
        <v>129</v>
      </c>
      <c r="O853" s="14" t="s">
        <v>1021</v>
      </c>
      <c r="P853" s="14" t="s">
        <v>1022</v>
      </c>
      <c r="Q853" s="14" t="s">
        <v>1023</v>
      </c>
      <c r="R853" s="14" t="s">
        <v>409</v>
      </c>
      <c r="S853" s="14" t="s">
        <v>410</v>
      </c>
      <c r="T853" s="14" t="s">
        <v>453</v>
      </c>
      <c r="U853" s="14" t="s">
        <v>454</v>
      </c>
      <c r="V853" s="15">
        <v>1932</v>
      </c>
      <c r="W853" s="15">
        <v>168</v>
      </c>
      <c r="X853" s="16">
        <v>1932</v>
      </c>
    </row>
    <row r="854" spans="1:24" ht="17.100000000000001" hidden="1" customHeight="1" x14ac:dyDescent="0.25">
      <c r="A854" s="14" t="s">
        <v>393</v>
      </c>
      <c r="B854" s="14" t="s">
        <v>394</v>
      </c>
      <c r="C854" s="14" t="s">
        <v>1124</v>
      </c>
      <c r="D854" s="14" t="s">
        <v>1125</v>
      </c>
      <c r="E854" s="14" t="s">
        <v>1336</v>
      </c>
      <c r="F854" s="14" t="s">
        <v>1197</v>
      </c>
      <c r="G854" s="14" t="s">
        <v>401</v>
      </c>
      <c r="H854" s="14" t="s">
        <v>402</v>
      </c>
      <c r="I854" s="14" t="s">
        <v>130</v>
      </c>
      <c r="J854" s="14" t="s">
        <v>1024</v>
      </c>
      <c r="K854" s="14" t="s">
        <v>1025</v>
      </c>
      <c r="L854" s="14" t="s">
        <v>1026</v>
      </c>
      <c r="M854" s="14" t="s">
        <v>397</v>
      </c>
      <c r="N854" s="14" t="s">
        <v>130</v>
      </c>
      <c r="O854" s="14" t="s">
        <v>1027</v>
      </c>
      <c r="P854" s="14" t="s">
        <v>1028</v>
      </c>
      <c r="Q854" s="14" t="s">
        <v>1027</v>
      </c>
      <c r="R854" s="14" t="s">
        <v>409</v>
      </c>
      <c r="S854" s="14" t="s">
        <v>410</v>
      </c>
      <c r="T854" s="14" t="s">
        <v>453</v>
      </c>
      <c r="U854" s="14" t="s">
        <v>454</v>
      </c>
      <c r="V854" s="15">
        <v>2408</v>
      </c>
      <c r="W854" s="15">
        <v>56</v>
      </c>
      <c r="X854" s="16">
        <v>2408</v>
      </c>
    </row>
    <row r="855" spans="1:24" ht="17.100000000000001" hidden="1" customHeight="1" x14ac:dyDescent="0.25">
      <c r="A855" s="14" t="s">
        <v>393</v>
      </c>
      <c r="B855" s="14" t="s">
        <v>394</v>
      </c>
      <c r="C855" s="14" t="s">
        <v>1124</v>
      </c>
      <c r="D855" s="14" t="s">
        <v>1125</v>
      </c>
      <c r="E855" s="14" t="s">
        <v>1336</v>
      </c>
      <c r="F855" s="14" t="s">
        <v>1197</v>
      </c>
      <c r="G855" s="14" t="s">
        <v>425</v>
      </c>
      <c r="H855" s="14" t="s">
        <v>426</v>
      </c>
      <c r="I855" s="14" t="s">
        <v>744</v>
      </c>
      <c r="J855" s="14" t="s">
        <v>20</v>
      </c>
      <c r="K855" s="14" t="s">
        <v>745</v>
      </c>
      <c r="L855" s="14" t="s">
        <v>746</v>
      </c>
      <c r="M855" s="14" t="s">
        <v>412</v>
      </c>
      <c r="N855" s="14" t="s">
        <v>9</v>
      </c>
      <c r="O855" s="14" t="s">
        <v>747</v>
      </c>
      <c r="P855" s="14" t="s">
        <v>748</v>
      </c>
      <c r="Q855" s="14" t="s">
        <v>749</v>
      </c>
      <c r="R855" s="14" t="s">
        <v>409</v>
      </c>
      <c r="S855" s="14" t="s">
        <v>410</v>
      </c>
      <c r="T855" s="14" t="s">
        <v>453</v>
      </c>
      <c r="U855" s="14" t="s">
        <v>454</v>
      </c>
      <c r="V855" s="15">
        <v>2800</v>
      </c>
      <c r="W855" s="15">
        <v>168</v>
      </c>
      <c r="X855" s="16">
        <v>2800</v>
      </c>
    </row>
    <row r="856" spans="1:24" ht="17.100000000000001" hidden="1" customHeight="1" x14ac:dyDescent="0.25">
      <c r="A856" s="14" t="s">
        <v>393</v>
      </c>
      <c r="B856" s="14" t="s">
        <v>394</v>
      </c>
      <c r="C856" s="14" t="s">
        <v>1124</v>
      </c>
      <c r="D856" s="14" t="s">
        <v>1125</v>
      </c>
      <c r="E856" s="14" t="s">
        <v>1336</v>
      </c>
      <c r="F856" s="14" t="s">
        <v>1197</v>
      </c>
      <c r="G856" s="14" t="s">
        <v>425</v>
      </c>
      <c r="H856" s="14" t="s">
        <v>426</v>
      </c>
      <c r="I856" s="14" t="s">
        <v>670</v>
      </c>
      <c r="J856" s="14" t="s">
        <v>671</v>
      </c>
      <c r="K856" s="14" t="s">
        <v>672</v>
      </c>
      <c r="L856" s="14" t="s">
        <v>673</v>
      </c>
      <c r="M856" s="14" t="s">
        <v>412</v>
      </c>
      <c r="N856" s="14" t="s">
        <v>95</v>
      </c>
      <c r="O856" s="14" t="s">
        <v>674</v>
      </c>
      <c r="P856" s="14" t="s">
        <v>675</v>
      </c>
      <c r="Q856" s="14" t="s">
        <v>676</v>
      </c>
      <c r="R856" s="14" t="s">
        <v>409</v>
      </c>
      <c r="S856" s="14" t="s">
        <v>410</v>
      </c>
      <c r="T856" s="14" t="s">
        <v>453</v>
      </c>
      <c r="U856" s="14" t="s">
        <v>454</v>
      </c>
      <c r="V856" s="15">
        <v>896</v>
      </c>
      <c r="W856" s="15">
        <v>56</v>
      </c>
      <c r="X856" s="16">
        <v>896</v>
      </c>
    </row>
    <row r="857" spans="1:24" ht="17.100000000000001" hidden="1" customHeight="1" x14ac:dyDescent="0.25">
      <c r="A857" s="14" t="s">
        <v>393</v>
      </c>
      <c r="B857" s="14" t="s">
        <v>394</v>
      </c>
      <c r="C857" s="14" t="s">
        <v>1124</v>
      </c>
      <c r="D857" s="14" t="s">
        <v>1125</v>
      </c>
      <c r="E857" s="14" t="s">
        <v>1336</v>
      </c>
      <c r="F857" s="14" t="s">
        <v>1197</v>
      </c>
      <c r="G857" s="14" t="s">
        <v>425</v>
      </c>
      <c r="H857" s="14" t="s">
        <v>426</v>
      </c>
      <c r="I857" s="14" t="s">
        <v>61</v>
      </c>
      <c r="J857" s="14" t="s">
        <v>585</v>
      </c>
      <c r="K857" s="14" t="s">
        <v>586</v>
      </c>
      <c r="L857" s="14" t="s">
        <v>587</v>
      </c>
      <c r="M857" s="14" t="s">
        <v>412</v>
      </c>
      <c r="N857" s="14" t="s">
        <v>83</v>
      </c>
      <c r="O857" s="14" t="s">
        <v>588</v>
      </c>
      <c r="P857" s="14" t="s">
        <v>589</v>
      </c>
      <c r="Q857" s="14" t="s">
        <v>590</v>
      </c>
      <c r="R857" s="14" t="s">
        <v>409</v>
      </c>
      <c r="S857" s="14" t="s">
        <v>410</v>
      </c>
      <c r="T857" s="14" t="s">
        <v>453</v>
      </c>
      <c r="U857" s="14" t="s">
        <v>454</v>
      </c>
      <c r="V857" s="15">
        <v>616</v>
      </c>
      <c r="W857" s="15">
        <v>56</v>
      </c>
      <c r="X857" s="16">
        <v>616</v>
      </c>
    </row>
    <row r="858" spans="1:24" ht="17.100000000000001" hidden="1" customHeight="1" x14ac:dyDescent="0.25">
      <c r="A858" s="14" t="s">
        <v>393</v>
      </c>
      <c r="B858" s="14" t="s">
        <v>394</v>
      </c>
      <c r="C858" s="14" t="s">
        <v>1337</v>
      </c>
      <c r="D858" s="14" t="s">
        <v>1338</v>
      </c>
      <c r="E858" s="14" t="s">
        <v>1339</v>
      </c>
      <c r="F858" s="14" t="s">
        <v>1242</v>
      </c>
      <c r="G858" s="14" t="s">
        <v>711</v>
      </c>
      <c r="H858" s="14" t="s">
        <v>712</v>
      </c>
      <c r="I858" s="14" t="s">
        <v>713</v>
      </c>
      <c r="J858" s="14" t="s">
        <v>714</v>
      </c>
      <c r="K858" s="14" t="s">
        <v>715</v>
      </c>
      <c r="L858" s="14" t="s">
        <v>716</v>
      </c>
      <c r="M858" s="14" t="s">
        <v>397</v>
      </c>
      <c r="N858" s="14" t="s">
        <v>118</v>
      </c>
      <c r="O858" s="14" t="s">
        <v>717</v>
      </c>
      <c r="P858" s="14" t="s">
        <v>718</v>
      </c>
      <c r="Q858" s="14" t="s">
        <v>719</v>
      </c>
      <c r="R858" s="14" t="s">
        <v>409</v>
      </c>
      <c r="S858" s="14" t="s">
        <v>410</v>
      </c>
      <c r="T858" s="14" t="s">
        <v>630</v>
      </c>
      <c r="U858" s="14" t="s">
        <v>631</v>
      </c>
      <c r="V858" s="15"/>
      <c r="W858" s="15"/>
      <c r="X858" s="16">
        <v>15.749000000000001</v>
      </c>
    </row>
    <row r="859" spans="1:24" ht="17.100000000000001" hidden="1" customHeight="1" x14ac:dyDescent="0.25">
      <c r="A859" s="14" t="s">
        <v>393</v>
      </c>
      <c r="B859" s="14" t="s">
        <v>394</v>
      </c>
      <c r="C859" s="14" t="s">
        <v>1337</v>
      </c>
      <c r="D859" s="14" t="s">
        <v>1338</v>
      </c>
      <c r="E859" s="14" t="s">
        <v>1339</v>
      </c>
      <c r="F859" s="14" t="s">
        <v>1242</v>
      </c>
      <c r="G859" s="14" t="s">
        <v>401</v>
      </c>
      <c r="H859" s="14" t="s">
        <v>402</v>
      </c>
      <c r="I859" s="14" t="s">
        <v>52</v>
      </c>
      <c r="J859" s="14" t="s">
        <v>487</v>
      </c>
      <c r="K859" s="14" t="s">
        <v>488</v>
      </c>
      <c r="L859" s="14" t="s">
        <v>489</v>
      </c>
      <c r="M859" s="14" t="s">
        <v>397</v>
      </c>
      <c r="N859" s="14" t="s">
        <v>52</v>
      </c>
      <c r="O859" s="14" t="s">
        <v>490</v>
      </c>
      <c r="P859" s="14" t="s">
        <v>491</v>
      </c>
      <c r="Q859" s="14" t="s">
        <v>492</v>
      </c>
      <c r="R859" s="14" t="s">
        <v>409</v>
      </c>
      <c r="S859" s="14" t="s">
        <v>410</v>
      </c>
      <c r="T859" s="14" t="s">
        <v>630</v>
      </c>
      <c r="U859" s="14" t="s">
        <v>631</v>
      </c>
      <c r="V859" s="15"/>
      <c r="W859" s="15"/>
      <c r="X859" s="16">
        <v>755</v>
      </c>
    </row>
    <row r="860" spans="1:24" ht="17.100000000000001" hidden="1" customHeight="1" x14ac:dyDescent="0.25">
      <c r="A860" s="14" t="s">
        <v>393</v>
      </c>
      <c r="B860" s="14" t="s">
        <v>394</v>
      </c>
      <c r="C860" s="14" t="s">
        <v>1337</v>
      </c>
      <c r="D860" s="14" t="s">
        <v>1338</v>
      </c>
      <c r="E860" s="14" t="s">
        <v>1339</v>
      </c>
      <c r="F860" s="14" t="s">
        <v>1242</v>
      </c>
      <c r="G860" s="14" t="s">
        <v>401</v>
      </c>
      <c r="H860" s="14" t="s">
        <v>402</v>
      </c>
      <c r="I860" s="14" t="s">
        <v>53</v>
      </c>
      <c r="J860" s="14" t="s">
        <v>493</v>
      </c>
      <c r="K860" s="14" t="s">
        <v>494</v>
      </c>
      <c r="L860" s="14" t="s">
        <v>415</v>
      </c>
      <c r="M860" s="14" t="s">
        <v>397</v>
      </c>
      <c r="N860" s="14" t="s">
        <v>416</v>
      </c>
      <c r="O860" s="14" t="s">
        <v>417</v>
      </c>
      <c r="P860" s="14" t="s">
        <v>495</v>
      </c>
      <c r="Q860" s="14" t="s">
        <v>496</v>
      </c>
      <c r="R860" s="14" t="s">
        <v>409</v>
      </c>
      <c r="S860" s="14" t="s">
        <v>410</v>
      </c>
      <c r="T860" s="14" t="s">
        <v>630</v>
      </c>
      <c r="U860" s="14" t="s">
        <v>631</v>
      </c>
      <c r="V860" s="15"/>
      <c r="W860" s="15"/>
      <c r="X860" s="16">
        <v>1596</v>
      </c>
    </row>
    <row r="861" spans="1:24" ht="17.100000000000001" hidden="1" customHeight="1" x14ac:dyDescent="0.25">
      <c r="A861" s="14" t="s">
        <v>393</v>
      </c>
      <c r="B861" s="14" t="s">
        <v>394</v>
      </c>
      <c r="C861" s="14" t="s">
        <v>1337</v>
      </c>
      <c r="D861" s="14" t="s">
        <v>1338</v>
      </c>
      <c r="E861" s="14" t="s">
        <v>1339</v>
      </c>
      <c r="F861" s="14" t="s">
        <v>1242</v>
      </c>
      <c r="G861" s="14" t="s">
        <v>401</v>
      </c>
      <c r="H861" s="14" t="s">
        <v>402</v>
      </c>
      <c r="I861" s="14" t="s">
        <v>97</v>
      </c>
      <c r="J861" s="14" t="s">
        <v>497</v>
      </c>
      <c r="K861" s="14" t="s">
        <v>498</v>
      </c>
      <c r="L861" s="14" t="s">
        <v>499</v>
      </c>
      <c r="M861" s="14" t="s">
        <v>397</v>
      </c>
      <c r="N861" s="14" t="s">
        <v>97</v>
      </c>
      <c r="O861" s="14" t="s">
        <v>500</v>
      </c>
      <c r="P861" s="14" t="s">
        <v>501</v>
      </c>
      <c r="Q861" s="14" t="s">
        <v>502</v>
      </c>
      <c r="R861" s="14" t="s">
        <v>409</v>
      </c>
      <c r="S861" s="14" t="s">
        <v>410</v>
      </c>
      <c r="T861" s="14" t="s">
        <v>630</v>
      </c>
      <c r="U861" s="14" t="s">
        <v>631</v>
      </c>
      <c r="V861" s="15"/>
      <c r="W861" s="15"/>
      <c r="X861" s="16">
        <v>90</v>
      </c>
    </row>
    <row r="862" spans="1:24" ht="17.100000000000001" hidden="1" customHeight="1" x14ac:dyDescent="0.25">
      <c r="A862" s="14" t="s">
        <v>393</v>
      </c>
      <c r="B862" s="14" t="s">
        <v>394</v>
      </c>
      <c r="C862" s="14" t="s">
        <v>1337</v>
      </c>
      <c r="D862" s="14" t="s">
        <v>1338</v>
      </c>
      <c r="E862" s="14" t="s">
        <v>1339</v>
      </c>
      <c r="F862" s="14" t="s">
        <v>1242</v>
      </c>
      <c r="G862" s="14" t="s">
        <v>401</v>
      </c>
      <c r="H862" s="14" t="s">
        <v>402</v>
      </c>
      <c r="I862" s="14" t="s">
        <v>102</v>
      </c>
      <c r="J862" s="14" t="s">
        <v>514</v>
      </c>
      <c r="K862" s="14" t="s">
        <v>515</v>
      </c>
      <c r="L862" s="14" t="s">
        <v>516</v>
      </c>
      <c r="M862" s="14" t="s">
        <v>397</v>
      </c>
      <c r="N862" s="14" t="s">
        <v>102</v>
      </c>
      <c r="O862" s="14" t="s">
        <v>517</v>
      </c>
      <c r="P862" s="14" t="s">
        <v>518</v>
      </c>
      <c r="Q862" s="14" t="s">
        <v>519</v>
      </c>
      <c r="R862" s="14" t="s">
        <v>409</v>
      </c>
      <c r="S862" s="14" t="s">
        <v>410</v>
      </c>
      <c r="T862" s="14" t="s">
        <v>630</v>
      </c>
      <c r="U862" s="14" t="s">
        <v>631</v>
      </c>
      <c r="V862" s="15"/>
      <c r="W862" s="15"/>
      <c r="X862" s="16">
        <v>224</v>
      </c>
    </row>
    <row r="863" spans="1:24" ht="17.100000000000001" hidden="1" customHeight="1" x14ac:dyDescent="0.25">
      <c r="A863" s="14" t="s">
        <v>393</v>
      </c>
      <c r="B863" s="14" t="s">
        <v>394</v>
      </c>
      <c r="C863" s="14" t="s">
        <v>1337</v>
      </c>
      <c r="D863" s="14" t="s">
        <v>1338</v>
      </c>
      <c r="E863" s="14" t="s">
        <v>1339</v>
      </c>
      <c r="F863" s="14" t="s">
        <v>1242</v>
      </c>
      <c r="G863" s="14" t="s">
        <v>401</v>
      </c>
      <c r="H863" s="14" t="s">
        <v>402</v>
      </c>
      <c r="I863" s="14" t="s">
        <v>520</v>
      </c>
      <c r="J863" s="14" t="s">
        <v>514</v>
      </c>
      <c r="K863" s="14" t="s">
        <v>515</v>
      </c>
      <c r="L863" s="14" t="s">
        <v>516</v>
      </c>
      <c r="M863" s="14" t="s">
        <v>400</v>
      </c>
      <c r="N863" s="14" t="s">
        <v>102</v>
      </c>
      <c r="O863" s="14" t="s">
        <v>517</v>
      </c>
      <c r="P863" s="14" t="s">
        <v>518</v>
      </c>
      <c r="Q863" s="14" t="s">
        <v>519</v>
      </c>
      <c r="R863" s="14" t="s">
        <v>409</v>
      </c>
      <c r="S863" s="14" t="s">
        <v>410</v>
      </c>
      <c r="T863" s="14" t="s">
        <v>630</v>
      </c>
      <c r="U863" s="14" t="s">
        <v>631</v>
      </c>
      <c r="V863" s="15"/>
      <c r="W863" s="15"/>
      <c r="X863" s="16">
        <v>480</v>
      </c>
    </row>
    <row r="864" spans="1:24" ht="17.100000000000001" hidden="1" customHeight="1" x14ac:dyDescent="0.25">
      <c r="A864" s="14" t="s">
        <v>393</v>
      </c>
      <c r="B864" s="14" t="s">
        <v>394</v>
      </c>
      <c r="C864" s="14" t="s">
        <v>1337</v>
      </c>
      <c r="D864" s="14" t="s">
        <v>1338</v>
      </c>
      <c r="E864" s="14" t="s">
        <v>1339</v>
      </c>
      <c r="F864" s="14" t="s">
        <v>1242</v>
      </c>
      <c r="G864" s="14" t="s">
        <v>401</v>
      </c>
      <c r="H864" s="14" t="s">
        <v>402</v>
      </c>
      <c r="I864" s="14" t="s">
        <v>533</v>
      </c>
      <c r="J864" s="14" t="s">
        <v>534</v>
      </c>
      <c r="K864" s="14" t="s">
        <v>535</v>
      </c>
      <c r="L864" s="14" t="s">
        <v>536</v>
      </c>
      <c r="M864" s="14" t="s">
        <v>397</v>
      </c>
      <c r="N864" s="14" t="s">
        <v>109</v>
      </c>
      <c r="O864" s="14" t="s">
        <v>537</v>
      </c>
      <c r="P864" s="14" t="s">
        <v>538</v>
      </c>
      <c r="Q864" s="14" t="s">
        <v>539</v>
      </c>
      <c r="R864" s="14" t="s">
        <v>409</v>
      </c>
      <c r="S864" s="14" t="s">
        <v>410</v>
      </c>
      <c r="T864" s="14" t="s">
        <v>630</v>
      </c>
      <c r="U864" s="14" t="s">
        <v>631</v>
      </c>
      <c r="V864" s="15"/>
      <c r="W864" s="15"/>
      <c r="X864" s="16">
        <v>128</v>
      </c>
    </row>
    <row r="865" spans="1:24" ht="17.100000000000001" hidden="1" customHeight="1" x14ac:dyDescent="0.25">
      <c r="A865" s="14" t="s">
        <v>393</v>
      </c>
      <c r="B865" s="14" t="s">
        <v>394</v>
      </c>
      <c r="C865" s="14" t="s">
        <v>1337</v>
      </c>
      <c r="D865" s="14" t="s">
        <v>1338</v>
      </c>
      <c r="E865" s="14" t="s">
        <v>1339</v>
      </c>
      <c r="F865" s="14" t="s">
        <v>1242</v>
      </c>
      <c r="G865" s="14" t="s">
        <v>401</v>
      </c>
      <c r="H865" s="14" t="s">
        <v>402</v>
      </c>
      <c r="I865" s="14" t="s">
        <v>114</v>
      </c>
      <c r="J865" s="14" t="s">
        <v>642</v>
      </c>
      <c r="K865" s="14" t="s">
        <v>643</v>
      </c>
      <c r="L865" s="14" t="s">
        <v>644</v>
      </c>
      <c r="M865" s="14" t="s">
        <v>397</v>
      </c>
      <c r="N865" s="14" t="s">
        <v>114</v>
      </c>
      <c r="O865" s="14" t="s">
        <v>645</v>
      </c>
      <c r="P865" s="14" t="s">
        <v>646</v>
      </c>
      <c r="Q865" s="14" t="s">
        <v>647</v>
      </c>
      <c r="R865" s="14" t="s">
        <v>409</v>
      </c>
      <c r="S865" s="14" t="s">
        <v>410</v>
      </c>
      <c r="T865" s="14" t="s">
        <v>630</v>
      </c>
      <c r="U865" s="14" t="s">
        <v>631</v>
      </c>
      <c r="V865" s="15"/>
      <c r="W865" s="15"/>
      <c r="X865" s="16">
        <v>52</v>
      </c>
    </row>
    <row r="866" spans="1:24" ht="17.100000000000001" hidden="1" customHeight="1" x14ac:dyDescent="0.25">
      <c r="A866" s="14" t="s">
        <v>393</v>
      </c>
      <c r="B866" s="14" t="s">
        <v>394</v>
      </c>
      <c r="C866" s="14" t="s">
        <v>1337</v>
      </c>
      <c r="D866" s="14" t="s">
        <v>1338</v>
      </c>
      <c r="E866" s="14" t="s">
        <v>1339</v>
      </c>
      <c r="F866" s="14" t="s">
        <v>1242</v>
      </c>
      <c r="G866" s="14" t="s">
        <v>401</v>
      </c>
      <c r="H866" s="14" t="s">
        <v>402</v>
      </c>
      <c r="I866" s="14" t="s">
        <v>111</v>
      </c>
      <c r="J866" s="14" t="s">
        <v>547</v>
      </c>
      <c r="K866" s="14" t="s">
        <v>548</v>
      </c>
      <c r="L866" s="14" t="s">
        <v>549</v>
      </c>
      <c r="M866" s="14" t="s">
        <v>397</v>
      </c>
      <c r="N866" s="14" t="s">
        <v>111</v>
      </c>
      <c r="O866" s="14" t="s">
        <v>550</v>
      </c>
      <c r="P866" s="14" t="s">
        <v>551</v>
      </c>
      <c r="Q866" s="14" t="s">
        <v>552</v>
      </c>
      <c r="R866" s="14" t="s">
        <v>409</v>
      </c>
      <c r="S866" s="14" t="s">
        <v>410</v>
      </c>
      <c r="T866" s="14" t="s">
        <v>630</v>
      </c>
      <c r="U866" s="14" t="s">
        <v>631</v>
      </c>
      <c r="V866" s="15"/>
      <c r="W866" s="15"/>
      <c r="X866" s="16">
        <v>1530</v>
      </c>
    </row>
    <row r="867" spans="1:24" ht="17.100000000000001" hidden="1" customHeight="1" x14ac:dyDescent="0.25">
      <c r="A867" s="14" t="s">
        <v>393</v>
      </c>
      <c r="B867" s="14" t="s">
        <v>394</v>
      </c>
      <c r="C867" s="14" t="s">
        <v>1337</v>
      </c>
      <c r="D867" s="14" t="s">
        <v>1338</v>
      </c>
      <c r="E867" s="14" t="s">
        <v>1339</v>
      </c>
      <c r="F867" s="14" t="s">
        <v>1242</v>
      </c>
      <c r="G867" s="14" t="s">
        <v>425</v>
      </c>
      <c r="H867" s="14" t="s">
        <v>426</v>
      </c>
      <c r="I867" s="14" t="s">
        <v>41</v>
      </c>
      <c r="J867" s="14" t="s">
        <v>758</v>
      </c>
      <c r="K867" s="14" t="s">
        <v>759</v>
      </c>
      <c r="L867" s="14" t="s">
        <v>760</v>
      </c>
      <c r="M867" s="14" t="s">
        <v>412</v>
      </c>
      <c r="N867" s="14" t="s">
        <v>71</v>
      </c>
      <c r="O867" s="14" t="s">
        <v>761</v>
      </c>
      <c r="P867" s="14" t="s">
        <v>762</v>
      </c>
      <c r="Q867" s="14" t="s">
        <v>763</v>
      </c>
      <c r="R867" s="14" t="s">
        <v>409</v>
      </c>
      <c r="S867" s="14" t="s">
        <v>410</v>
      </c>
      <c r="T867" s="14" t="s">
        <v>630</v>
      </c>
      <c r="U867" s="14" t="s">
        <v>631</v>
      </c>
      <c r="V867" s="15"/>
      <c r="W867" s="15"/>
      <c r="X867" s="16">
        <v>104</v>
      </c>
    </row>
    <row r="868" spans="1:24" ht="17.100000000000001" hidden="1" customHeight="1" x14ac:dyDescent="0.25">
      <c r="A868" s="14" t="s">
        <v>393</v>
      </c>
      <c r="B868" s="14" t="s">
        <v>394</v>
      </c>
      <c r="C868" s="14" t="s">
        <v>1337</v>
      </c>
      <c r="D868" s="14" t="s">
        <v>1338</v>
      </c>
      <c r="E868" s="14" t="s">
        <v>1339</v>
      </c>
      <c r="F868" s="14" t="s">
        <v>1242</v>
      </c>
      <c r="G868" s="14" t="s">
        <v>425</v>
      </c>
      <c r="H868" s="14" t="s">
        <v>426</v>
      </c>
      <c r="I868" s="14" t="s">
        <v>39</v>
      </c>
      <c r="J868" s="14" t="s">
        <v>427</v>
      </c>
      <c r="K868" s="14" t="s">
        <v>428</v>
      </c>
      <c r="L868" s="14" t="s">
        <v>429</v>
      </c>
      <c r="M868" s="14" t="s">
        <v>412</v>
      </c>
      <c r="N868" s="14" t="s">
        <v>70</v>
      </c>
      <c r="O868" s="14" t="s">
        <v>430</v>
      </c>
      <c r="P868" s="14" t="s">
        <v>431</v>
      </c>
      <c r="Q868" s="14" t="s">
        <v>432</v>
      </c>
      <c r="R868" s="14" t="s">
        <v>409</v>
      </c>
      <c r="S868" s="14" t="s">
        <v>410</v>
      </c>
      <c r="T868" s="14" t="s">
        <v>630</v>
      </c>
      <c r="U868" s="14" t="s">
        <v>631</v>
      </c>
      <c r="V868" s="15"/>
      <c r="W868" s="15"/>
      <c r="X868" s="16">
        <v>144</v>
      </c>
    </row>
    <row r="869" spans="1:24" ht="17.100000000000001" hidden="1" customHeight="1" x14ac:dyDescent="0.25">
      <c r="A869" s="14" t="s">
        <v>393</v>
      </c>
      <c r="B869" s="14" t="s">
        <v>394</v>
      </c>
      <c r="C869" s="14" t="s">
        <v>1337</v>
      </c>
      <c r="D869" s="14" t="s">
        <v>1338</v>
      </c>
      <c r="E869" s="14" t="s">
        <v>1339</v>
      </c>
      <c r="F869" s="14" t="s">
        <v>1242</v>
      </c>
      <c r="G869" s="14" t="s">
        <v>425</v>
      </c>
      <c r="H869" s="14" t="s">
        <v>426</v>
      </c>
      <c r="I869" s="14" t="s">
        <v>45</v>
      </c>
      <c r="J869" s="14" t="s">
        <v>566</v>
      </c>
      <c r="K869" s="14" t="s">
        <v>567</v>
      </c>
      <c r="L869" s="14" t="s">
        <v>568</v>
      </c>
      <c r="M869" s="14" t="s">
        <v>412</v>
      </c>
      <c r="N869" s="14" t="s">
        <v>73</v>
      </c>
      <c r="O869" s="14" t="s">
        <v>569</v>
      </c>
      <c r="P869" s="14" t="s">
        <v>570</v>
      </c>
      <c r="Q869" s="14" t="s">
        <v>571</v>
      </c>
      <c r="R869" s="14" t="s">
        <v>409</v>
      </c>
      <c r="S869" s="14" t="s">
        <v>410</v>
      </c>
      <c r="T869" s="14" t="s">
        <v>630</v>
      </c>
      <c r="U869" s="14" t="s">
        <v>631</v>
      </c>
      <c r="V869" s="15"/>
      <c r="W869" s="15"/>
      <c r="X869" s="16">
        <v>832</v>
      </c>
    </row>
    <row r="870" spans="1:24" ht="17.100000000000001" hidden="1" customHeight="1" x14ac:dyDescent="0.25">
      <c r="A870" s="14" t="s">
        <v>393</v>
      </c>
      <c r="B870" s="14" t="s">
        <v>394</v>
      </c>
      <c r="C870" s="14" t="s">
        <v>1337</v>
      </c>
      <c r="D870" s="14" t="s">
        <v>1338</v>
      </c>
      <c r="E870" s="14" t="s">
        <v>1339</v>
      </c>
      <c r="F870" s="14" t="s">
        <v>1242</v>
      </c>
      <c r="G870" s="14" t="s">
        <v>425</v>
      </c>
      <c r="H870" s="14" t="s">
        <v>426</v>
      </c>
      <c r="I870" s="14" t="s">
        <v>54</v>
      </c>
      <c r="J870" s="14" t="s">
        <v>572</v>
      </c>
      <c r="K870" s="14" t="s">
        <v>573</v>
      </c>
      <c r="L870" s="14" t="s">
        <v>574</v>
      </c>
      <c r="M870" s="14" t="s">
        <v>412</v>
      </c>
      <c r="N870" s="14" t="s">
        <v>78</v>
      </c>
      <c r="O870" s="14" t="s">
        <v>575</v>
      </c>
      <c r="P870" s="14" t="s">
        <v>576</v>
      </c>
      <c r="Q870" s="14" t="s">
        <v>577</v>
      </c>
      <c r="R870" s="14" t="s">
        <v>409</v>
      </c>
      <c r="S870" s="14" t="s">
        <v>410</v>
      </c>
      <c r="T870" s="14" t="s">
        <v>630</v>
      </c>
      <c r="U870" s="14" t="s">
        <v>631</v>
      </c>
      <c r="V870" s="15"/>
      <c r="W870" s="15"/>
      <c r="X870" s="16">
        <v>725</v>
      </c>
    </row>
    <row r="871" spans="1:24" ht="17.100000000000001" hidden="1" customHeight="1" x14ac:dyDescent="0.25">
      <c r="A871" s="14" t="s">
        <v>393</v>
      </c>
      <c r="B871" s="14" t="s">
        <v>394</v>
      </c>
      <c r="C871" s="14" t="s">
        <v>1337</v>
      </c>
      <c r="D871" s="14" t="s">
        <v>1338</v>
      </c>
      <c r="E871" s="14" t="s">
        <v>1339</v>
      </c>
      <c r="F871" s="14" t="s">
        <v>1242</v>
      </c>
      <c r="G871" s="14" t="s">
        <v>425</v>
      </c>
      <c r="H871" s="14" t="s">
        <v>426</v>
      </c>
      <c r="I871" s="14" t="s">
        <v>578</v>
      </c>
      <c r="J871" s="14" t="s">
        <v>579</v>
      </c>
      <c r="K871" s="14" t="s">
        <v>580</v>
      </c>
      <c r="L871" s="14" t="s">
        <v>581</v>
      </c>
      <c r="M871" s="14" t="s">
        <v>412</v>
      </c>
      <c r="N871" s="14" t="s">
        <v>79</v>
      </c>
      <c r="O871" s="14" t="s">
        <v>582</v>
      </c>
      <c r="P871" s="14" t="s">
        <v>583</v>
      </c>
      <c r="Q871" s="14" t="s">
        <v>584</v>
      </c>
      <c r="R871" s="14" t="s">
        <v>409</v>
      </c>
      <c r="S871" s="14" t="s">
        <v>410</v>
      </c>
      <c r="T871" s="14" t="s">
        <v>630</v>
      </c>
      <c r="U871" s="14" t="s">
        <v>631</v>
      </c>
      <c r="V871" s="15"/>
      <c r="W871" s="15"/>
      <c r="X871" s="16">
        <v>8</v>
      </c>
    </row>
    <row r="872" spans="1:24" ht="17.100000000000001" hidden="1" customHeight="1" x14ac:dyDescent="0.25">
      <c r="A872" s="14" t="s">
        <v>393</v>
      </c>
      <c r="B872" s="14" t="s">
        <v>394</v>
      </c>
      <c r="C872" s="14" t="s">
        <v>1337</v>
      </c>
      <c r="D872" s="14" t="s">
        <v>1338</v>
      </c>
      <c r="E872" s="14" t="s">
        <v>1339</v>
      </c>
      <c r="F872" s="14" t="s">
        <v>1242</v>
      </c>
      <c r="G872" s="14" t="s">
        <v>425</v>
      </c>
      <c r="H872" s="14" t="s">
        <v>426</v>
      </c>
      <c r="I872" s="14" t="s">
        <v>55</v>
      </c>
      <c r="J872" s="14" t="s">
        <v>579</v>
      </c>
      <c r="K872" s="14" t="s">
        <v>580</v>
      </c>
      <c r="L872" s="14" t="s">
        <v>581</v>
      </c>
      <c r="M872" s="14" t="s">
        <v>412</v>
      </c>
      <c r="N872" s="14" t="s">
        <v>79</v>
      </c>
      <c r="O872" s="14" t="s">
        <v>582</v>
      </c>
      <c r="P872" s="14" t="s">
        <v>583</v>
      </c>
      <c r="Q872" s="14" t="s">
        <v>584</v>
      </c>
      <c r="R872" s="14" t="s">
        <v>409</v>
      </c>
      <c r="S872" s="14" t="s">
        <v>410</v>
      </c>
      <c r="T872" s="14" t="s">
        <v>630</v>
      </c>
      <c r="U872" s="14" t="s">
        <v>631</v>
      </c>
      <c r="V872" s="15"/>
      <c r="W872" s="15"/>
      <c r="X872" s="16">
        <v>48</v>
      </c>
    </row>
    <row r="873" spans="1:24" ht="17.100000000000001" hidden="1" customHeight="1" x14ac:dyDescent="0.25">
      <c r="A873" s="14" t="s">
        <v>393</v>
      </c>
      <c r="B873" s="14" t="s">
        <v>394</v>
      </c>
      <c r="C873" s="14" t="s">
        <v>1337</v>
      </c>
      <c r="D873" s="14" t="s">
        <v>1338</v>
      </c>
      <c r="E873" s="14" t="s">
        <v>1339</v>
      </c>
      <c r="F873" s="14" t="s">
        <v>1242</v>
      </c>
      <c r="G873" s="14" t="s">
        <v>433</v>
      </c>
      <c r="H873" s="14" t="s">
        <v>434</v>
      </c>
      <c r="I873" s="14" t="s">
        <v>154</v>
      </c>
      <c r="J873" s="14" t="s">
        <v>1058</v>
      </c>
      <c r="K873" s="14" t="s">
        <v>1059</v>
      </c>
      <c r="L873" s="14" t="s">
        <v>1060</v>
      </c>
      <c r="M873" s="14" t="s">
        <v>397</v>
      </c>
      <c r="N873" s="14" t="s">
        <v>154</v>
      </c>
      <c r="O873" s="14" t="s">
        <v>1061</v>
      </c>
      <c r="P873" s="14" t="s">
        <v>1062</v>
      </c>
      <c r="Q873" s="14" t="s">
        <v>1063</v>
      </c>
      <c r="R873" s="14" t="s">
        <v>409</v>
      </c>
      <c r="S873" s="14" t="s">
        <v>410</v>
      </c>
      <c r="T873" s="14" t="s">
        <v>630</v>
      </c>
      <c r="U873" s="14" t="s">
        <v>631</v>
      </c>
      <c r="V873" s="15"/>
      <c r="W873" s="15"/>
      <c r="X873" s="16">
        <v>20.5</v>
      </c>
    </row>
    <row r="874" spans="1:24" ht="17.100000000000001" hidden="1" customHeight="1" x14ac:dyDescent="0.25">
      <c r="A874" s="14" t="s">
        <v>393</v>
      </c>
      <c r="B874" s="14" t="s">
        <v>394</v>
      </c>
      <c r="C874" s="14" t="s">
        <v>1337</v>
      </c>
      <c r="D874" s="14" t="s">
        <v>1338</v>
      </c>
      <c r="E874" s="14" t="s">
        <v>1339</v>
      </c>
      <c r="F874" s="14" t="s">
        <v>1242</v>
      </c>
      <c r="G874" s="14" t="s">
        <v>433</v>
      </c>
      <c r="H874" s="14" t="s">
        <v>434</v>
      </c>
      <c r="I874" s="14" t="s">
        <v>435</v>
      </c>
      <c r="J874" s="14" t="s">
        <v>436</v>
      </c>
      <c r="K874" s="14" t="s">
        <v>437</v>
      </c>
      <c r="L874" s="14" t="s">
        <v>438</v>
      </c>
      <c r="M874" s="14" t="s">
        <v>412</v>
      </c>
      <c r="N874" s="14" t="s">
        <v>150</v>
      </c>
      <c r="O874" s="14" t="s">
        <v>439</v>
      </c>
      <c r="P874" s="14" t="s">
        <v>440</v>
      </c>
      <c r="Q874" s="14" t="s">
        <v>441</v>
      </c>
      <c r="R874" s="14" t="s">
        <v>409</v>
      </c>
      <c r="S874" s="14" t="s">
        <v>410</v>
      </c>
      <c r="T874" s="14" t="s">
        <v>630</v>
      </c>
      <c r="U874" s="14" t="s">
        <v>631</v>
      </c>
      <c r="V874" s="15"/>
      <c r="W874" s="15"/>
      <c r="X874" s="16">
        <v>392</v>
      </c>
    </row>
    <row r="875" spans="1:24" ht="17.100000000000001" hidden="1" customHeight="1" x14ac:dyDescent="0.25">
      <c r="A875" s="14" t="s">
        <v>393</v>
      </c>
      <c r="B875" s="14" t="s">
        <v>394</v>
      </c>
      <c r="C875" s="14" t="s">
        <v>1337</v>
      </c>
      <c r="D875" s="14" t="s">
        <v>1338</v>
      </c>
      <c r="E875" s="14" t="s">
        <v>1339</v>
      </c>
      <c r="F875" s="14" t="s">
        <v>1242</v>
      </c>
      <c r="G875" s="14" t="s">
        <v>433</v>
      </c>
      <c r="H875" s="14" t="s">
        <v>434</v>
      </c>
      <c r="I875" s="14" t="s">
        <v>614</v>
      </c>
      <c r="J875" s="14" t="s">
        <v>615</v>
      </c>
      <c r="K875" s="14" t="s">
        <v>616</v>
      </c>
      <c r="L875" s="14" t="s">
        <v>617</v>
      </c>
      <c r="M875" s="14" t="s">
        <v>412</v>
      </c>
      <c r="N875" s="14" t="s">
        <v>152</v>
      </c>
      <c r="O875" s="14" t="s">
        <v>618</v>
      </c>
      <c r="P875" s="14" t="s">
        <v>619</v>
      </c>
      <c r="Q875" s="14" t="s">
        <v>620</v>
      </c>
      <c r="R875" s="14" t="s">
        <v>409</v>
      </c>
      <c r="S875" s="14" t="s">
        <v>410</v>
      </c>
      <c r="T875" s="14" t="s">
        <v>630</v>
      </c>
      <c r="U875" s="14" t="s">
        <v>631</v>
      </c>
      <c r="V875" s="15"/>
      <c r="W875" s="15">
        <v>600</v>
      </c>
      <c r="X875" s="16">
        <v>990</v>
      </c>
    </row>
  </sheetData>
  <autoFilter ref="A1:X875" xr:uid="{3E26FF61-94CB-4D54-9EA2-436809B9489E}">
    <filterColumn colId="2">
      <filters>
        <filter val="000008500062"/>
      </filters>
    </filterColumn>
  </autoFilter>
  <pageMargins left="0.5" right="0.5" top="0.75" bottom="0.75" header="0.5" footer="0.5"/>
  <pageSetup pageOrder="overThenDown" orientation="landscape" errors="NA"/>
  <headerFooter>
    <oddHeader>&amp;C&amp;11&amp;"Calibri,Bold Italic"Test View MRC</oddHeader>
    <oddFooter>&amp;L&amp;11&amp;"Calibri,Italic"Created Date: 5/30/2025 10:51 AM&amp;C&amp;11&amp;"Calibri,Italic"Page &amp;P of &amp;N&amp;R&amp;11&amp;"Calibri,Italic"Printed Date: &amp;D &amp;T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1281-DA2F-4AA5-AFEC-4FB4ACA443E5}">
  <sheetPr filterMode="1"/>
  <dimension ref="A1:V84"/>
  <sheetViews>
    <sheetView workbookViewId="0">
      <selection activeCell="E73" sqref="E73"/>
    </sheetView>
  </sheetViews>
  <sheetFormatPr defaultRowHeight="15" x14ac:dyDescent="0.25"/>
  <cols>
    <col min="1" max="1" width="16" bestFit="1" customWidth="1"/>
    <col min="2" max="2" width="21.5703125" bestFit="1" customWidth="1"/>
    <col min="3" max="3" width="18.28515625" bestFit="1" customWidth="1"/>
    <col min="4" max="4" width="10.7109375" bestFit="1" customWidth="1"/>
    <col min="6" max="6" width="9.42578125" bestFit="1" customWidth="1"/>
    <col min="7" max="7" width="16.7109375" bestFit="1" customWidth="1"/>
    <col min="8" max="9" width="16.7109375" customWidth="1"/>
    <col min="10" max="10" width="11.7109375" bestFit="1" customWidth="1"/>
    <col min="12" max="12" width="29.140625" bestFit="1" customWidth="1"/>
    <col min="13" max="13" width="32.42578125" bestFit="1" customWidth="1"/>
    <col min="16" max="16" width="9.140625" customWidth="1"/>
    <col min="18" max="18" width="16.7109375" bestFit="1" customWidth="1"/>
  </cols>
  <sheetData>
    <row r="1" spans="1:22" x14ac:dyDescent="0.25">
      <c r="A1" t="s">
        <v>374</v>
      </c>
      <c r="B1" t="s">
        <v>375</v>
      </c>
      <c r="C1" t="s">
        <v>376</v>
      </c>
      <c r="D1" t="s">
        <v>1186</v>
      </c>
      <c r="E1" t="s">
        <v>1340</v>
      </c>
      <c r="F1" t="s">
        <v>1126</v>
      </c>
      <c r="G1" t="s">
        <v>1127</v>
      </c>
      <c r="H1" t="s">
        <v>1385</v>
      </c>
      <c r="I1" t="s">
        <v>1496</v>
      </c>
      <c r="J1" t="s">
        <v>1128</v>
      </c>
      <c r="P1" t="s">
        <v>1128</v>
      </c>
      <c r="R1" t="s">
        <v>1127</v>
      </c>
      <c r="S1" t="s">
        <v>1382</v>
      </c>
      <c r="T1" t="s">
        <v>1383</v>
      </c>
      <c r="U1" t="s">
        <v>1384</v>
      </c>
    </row>
    <row r="2" spans="1:22" hidden="1" x14ac:dyDescent="0.25">
      <c r="A2" t="s">
        <v>820</v>
      </c>
      <c r="B2" t="s">
        <v>821</v>
      </c>
      <c r="C2" t="s">
        <v>1228</v>
      </c>
      <c r="D2" t="s">
        <v>1229</v>
      </c>
      <c r="E2" t="s">
        <v>1426</v>
      </c>
      <c r="F2" t="s">
        <v>601</v>
      </c>
      <c r="G2" t="s">
        <v>602</v>
      </c>
      <c r="H2" t="s">
        <v>1401</v>
      </c>
      <c r="J2" t="str">
        <f>VLOOKUP(G2,R:V,5,0)</f>
        <v>Central</v>
      </c>
      <c r="K2" t="s">
        <v>1347</v>
      </c>
      <c r="L2" t="str">
        <f>SUBSTITUTE(B2,"SYS","Sysco")</f>
        <v>Sysco Iowa-Ankeny, IA</v>
      </c>
      <c r="M2" t="str">
        <f>L2&amp;" - "&amp;A2</f>
        <v>Sysco Iowa-Ankeny, IA - 000008500035</v>
      </c>
      <c r="P2" t="s">
        <v>1138</v>
      </c>
      <c r="Q2" t="s">
        <v>1140</v>
      </c>
      <c r="R2" t="s">
        <v>399</v>
      </c>
      <c r="S2" t="s">
        <v>1554</v>
      </c>
      <c r="T2" t="s">
        <v>1555</v>
      </c>
      <c r="U2" t="s">
        <v>1556</v>
      </c>
      <c r="V2" t="s">
        <v>1129</v>
      </c>
    </row>
    <row r="3" spans="1:22" hidden="1" x14ac:dyDescent="0.25">
      <c r="A3" t="s">
        <v>764</v>
      </c>
      <c r="B3" t="s">
        <v>765</v>
      </c>
      <c r="C3" t="s">
        <v>1218</v>
      </c>
      <c r="D3" t="s">
        <v>1219</v>
      </c>
      <c r="E3" t="s">
        <v>1422</v>
      </c>
      <c r="F3" t="s">
        <v>601</v>
      </c>
      <c r="G3" t="s">
        <v>602</v>
      </c>
      <c r="H3" t="s">
        <v>1389</v>
      </c>
      <c r="I3" t="s">
        <v>1523</v>
      </c>
      <c r="J3" t="str">
        <f>VLOOKUP(G3,R:V,5,0)</f>
        <v>Central</v>
      </c>
      <c r="K3" t="s">
        <v>1345</v>
      </c>
      <c r="L3" t="str">
        <f>SUBSTITUTE(B3,"SYS","Sysco")</f>
        <v>Sysco Chicago, IL</v>
      </c>
      <c r="M3" t="str">
        <f>L3&amp;" - "&amp;A3</f>
        <v>Sysco Chicago, IL - 000008500026</v>
      </c>
      <c r="P3" t="s">
        <v>1141</v>
      </c>
      <c r="Q3" t="s">
        <v>1143</v>
      </c>
      <c r="R3" t="s">
        <v>1195</v>
      </c>
      <c r="S3" t="s">
        <v>1557</v>
      </c>
      <c r="T3" t="s">
        <v>1558</v>
      </c>
      <c r="U3" t="s">
        <v>1559</v>
      </c>
      <c r="V3" t="s">
        <v>1341</v>
      </c>
    </row>
    <row r="4" spans="1:22" hidden="1" x14ac:dyDescent="0.25">
      <c r="A4" t="s">
        <v>1014</v>
      </c>
      <c r="B4" t="s">
        <v>1015</v>
      </c>
      <c r="C4" t="s">
        <v>1305</v>
      </c>
      <c r="D4" t="s">
        <v>1219</v>
      </c>
      <c r="E4" t="s">
        <v>1706</v>
      </c>
      <c r="F4" t="s">
        <v>601</v>
      </c>
      <c r="G4" t="s">
        <v>602</v>
      </c>
      <c r="H4" t="s">
        <v>1389</v>
      </c>
      <c r="J4" t="str">
        <f>VLOOKUP(G4,R:V,5,0)</f>
        <v>Central</v>
      </c>
      <c r="K4" t="s">
        <v>1172</v>
      </c>
      <c r="L4" t="str">
        <f>SUBSTITUTE(B4,"SYS","Sysco")</f>
        <v>Sygma Danville, IL</v>
      </c>
      <c r="M4" t="str">
        <f>L4&amp;" - "&amp;A4</f>
        <v>Sygma Danville, IL - 000008500167</v>
      </c>
      <c r="P4" t="s">
        <v>1132</v>
      </c>
      <c r="Q4" t="s">
        <v>1134</v>
      </c>
      <c r="R4" t="s">
        <v>454</v>
      </c>
      <c r="S4" t="s">
        <v>1560</v>
      </c>
      <c r="T4" t="s">
        <v>1561</v>
      </c>
      <c r="U4" t="s">
        <v>1562</v>
      </c>
      <c r="V4" t="s">
        <v>1132</v>
      </c>
    </row>
    <row r="5" spans="1:22" hidden="1" x14ac:dyDescent="0.25">
      <c r="A5" t="s">
        <v>1066</v>
      </c>
      <c r="B5" t="s">
        <v>1067</v>
      </c>
      <c r="C5" t="s">
        <v>1245</v>
      </c>
      <c r="D5" t="s">
        <v>1219</v>
      </c>
      <c r="E5" t="s">
        <v>1469</v>
      </c>
      <c r="F5" t="s">
        <v>601</v>
      </c>
      <c r="G5" t="s">
        <v>602</v>
      </c>
      <c r="H5" t="s">
        <v>1389</v>
      </c>
      <c r="I5" t="s">
        <v>1523</v>
      </c>
      <c r="J5" t="str">
        <f>VLOOKUP(G5,R:V,5,0)</f>
        <v>Central</v>
      </c>
      <c r="K5" t="s">
        <v>1175</v>
      </c>
      <c r="L5" t="str">
        <f>SUBSTITUTE(B5,"SYS","Sysco")</f>
        <v>Sysco Central Illinois</v>
      </c>
      <c r="M5" t="str">
        <f>L5&amp;" - "&amp;A5</f>
        <v>Sysco Central Illinois - 000008500336</v>
      </c>
      <c r="P5" t="s">
        <v>1341</v>
      </c>
      <c r="Q5" t="s">
        <v>1246</v>
      </c>
      <c r="R5" t="s">
        <v>473</v>
      </c>
      <c r="S5" t="s">
        <v>1563</v>
      </c>
      <c r="T5" t="s">
        <v>1564</v>
      </c>
      <c r="U5" t="s">
        <v>1565</v>
      </c>
      <c r="V5" t="s">
        <v>1135</v>
      </c>
    </row>
    <row r="6" spans="1:22" hidden="1" x14ac:dyDescent="0.25">
      <c r="A6" t="s">
        <v>800</v>
      </c>
      <c r="B6" t="s">
        <v>801</v>
      </c>
      <c r="C6" t="s">
        <v>1226</v>
      </c>
      <c r="D6" t="s">
        <v>1227</v>
      </c>
      <c r="E6" t="s">
        <v>1425</v>
      </c>
      <c r="F6" t="s">
        <v>601</v>
      </c>
      <c r="G6" t="s">
        <v>602</v>
      </c>
      <c r="H6" t="s">
        <v>1401</v>
      </c>
      <c r="J6" t="str">
        <f>VLOOKUP(G6,R:V,5,0)</f>
        <v>Central</v>
      </c>
      <c r="K6" t="s">
        <v>1151</v>
      </c>
      <c r="L6" t="str">
        <f>SUBSTITUTE(B6,"SYS","Sysco")</f>
        <v>Sysco Kansas City, KS</v>
      </c>
      <c r="M6" t="str">
        <f>L6&amp;" - "&amp;A6</f>
        <v>Sysco Kansas City, KS - 000008500034</v>
      </c>
      <c r="P6" t="s">
        <v>1129</v>
      </c>
      <c r="Q6" t="s">
        <v>1131</v>
      </c>
      <c r="R6" t="s">
        <v>602</v>
      </c>
      <c r="S6" t="s">
        <v>1566</v>
      </c>
      <c r="T6" t="s">
        <v>1567</v>
      </c>
      <c r="U6" t="s">
        <v>1568</v>
      </c>
      <c r="V6" t="s">
        <v>1138</v>
      </c>
    </row>
    <row r="7" spans="1:22" hidden="1" x14ac:dyDescent="0.25">
      <c r="A7" t="s">
        <v>985</v>
      </c>
      <c r="B7" t="s">
        <v>986</v>
      </c>
      <c r="C7" t="s">
        <v>1278</v>
      </c>
      <c r="D7" t="s">
        <v>1279</v>
      </c>
      <c r="E7" t="s">
        <v>1449</v>
      </c>
      <c r="F7" t="s">
        <v>601</v>
      </c>
      <c r="G7" t="s">
        <v>602</v>
      </c>
      <c r="H7" t="s">
        <v>1401</v>
      </c>
      <c r="J7" t="str">
        <f>VLOOKUP(G7,R:V,5,0)</f>
        <v>Central</v>
      </c>
      <c r="K7" t="s">
        <v>1357</v>
      </c>
      <c r="L7" t="str">
        <f>SUBSTITUTE(B7,"SYS","Sysco")</f>
        <v>Sysco Minnesota, MN</v>
      </c>
      <c r="M7" t="str">
        <f>L7&amp;" - "&amp;A7</f>
        <v>Sysco Minnesota, MN - 000008500081</v>
      </c>
      <c r="P7" t="s">
        <v>1135</v>
      </c>
      <c r="Q7" t="s">
        <v>1137</v>
      </c>
      <c r="R7" t="s">
        <v>631</v>
      </c>
      <c r="S7" t="s">
        <v>1557</v>
      </c>
      <c r="T7" t="s">
        <v>1569</v>
      </c>
      <c r="U7" t="s">
        <v>1570</v>
      </c>
      <c r="V7" t="s">
        <v>1141</v>
      </c>
    </row>
    <row r="8" spans="1:22" hidden="1" x14ac:dyDescent="0.25">
      <c r="A8" t="s">
        <v>1104</v>
      </c>
      <c r="B8" t="s">
        <v>1105</v>
      </c>
      <c r="C8" t="s">
        <v>1327</v>
      </c>
      <c r="D8" t="s">
        <v>1279</v>
      </c>
      <c r="E8" t="s">
        <v>1476</v>
      </c>
      <c r="F8" t="s">
        <v>601</v>
      </c>
      <c r="G8" t="s">
        <v>602</v>
      </c>
      <c r="H8" t="s">
        <v>1401</v>
      </c>
      <c r="I8" t="s">
        <v>1544</v>
      </c>
      <c r="J8" t="str">
        <f>VLOOKUP(G8,R:V,5,0)</f>
        <v>Central</v>
      </c>
      <c r="K8" t="s">
        <v>1371</v>
      </c>
      <c r="L8" t="str">
        <f>SUBSTITUTE(B8,"SYS","Sysco")</f>
        <v>Sysco Asian Foods</v>
      </c>
      <c r="M8" t="str">
        <f>L8&amp;" - "&amp;A8</f>
        <v>Sysco Asian Foods - 000008500370</v>
      </c>
      <c r="P8" t="s">
        <v>1144</v>
      </c>
      <c r="Q8" t="s">
        <v>1146</v>
      </c>
      <c r="R8" t="s">
        <v>651</v>
      </c>
      <c r="S8" t="s">
        <v>1557</v>
      </c>
      <c r="T8" t="s">
        <v>1571</v>
      </c>
      <c r="U8" t="s">
        <v>1572</v>
      </c>
      <c r="V8" t="s">
        <v>1144</v>
      </c>
    </row>
    <row r="9" spans="1:22" hidden="1" x14ac:dyDescent="0.25">
      <c r="A9" t="s">
        <v>1106</v>
      </c>
      <c r="B9" t="s">
        <v>1107</v>
      </c>
      <c r="C9" t="s">
        <v>1331</v>
      </c>
      <c r="D9" t="s">
        <v>1279</v>
      </c>
      <c r="E9" t="s">
        <v>1478</v>
      </c>
      <c r="F9" t="s">
        <v>601</v>
      </c>
      <c r="G9" t="s">
        <v>602</v>
      </c>
      <c r="H9" t="s">
        <v>1401</v>
      </c>
      <c r="I9" t="s">
        <v>1544</v>
      </c>
      <c r="J9" t="str">
        <f>VLOOKUP(G9,R:V,5,0)</f>
        <v>Central</v>
      </c>
      <c r="K9" t="s">
        <v>1181</v>
      </c>
      <c r="L9" t="str">
        <f>SUBSTITUTE(B9,"SYS","Sysco")</f>
        <v>Sysco Western MN</v>
      </c>
      <c r="M9" t="str">
        <f>L9&amp;" - "&amp;A9</f>
        <v>Sysco Western MN - 000008500377</v>
      </c>
      <c r="P9">
        <v>0</v>
      </c>
      <c r="R9" t="s">
        <v>901</v>
      </c>
      <c r="S9" t="s">
        <v>1573</v>
      </c>
      <c r="T9" t="s">
        <v>1574</v>
      </c>
      <c r="U9" t="s">
        <v>1575</v>
      </c>
      <c r="V9" t="s">
        <v>1129</v>
      </c>
    </row>
    <row r="10" spans="1:22" hidden="1" x14ac:dyDescent="0.25">
      <c r="A10" t="s">
        <v>968</v>
      </c>
      <c r="B10" t="s">
        <v>969</v>
      </c>
      <c r="C10" t="s">
        <v>1259</v>
      </c>
      <c r="D10" t="s">
        <v>1260</v>
      </c>
      <c r="E10" t="s">
        <v>1441</v>
      </c>
      <c r="F10" t="s">
        <v>601</v>
      </c>
      <c r="G10" t="s">
        <v>602</v>
      </c>
      <c r="H10" t="s">
        <v>1401</v>
      </c>
      <c r="I10" t="s">
        <v>1533</v>
      </c>
      <c r="J10" t="str">
        <f>VLOOKUP(G10,R:V,5,0)</f>
        <v>Central</v>
      </c>
      <c r="K10" t="s">
        <v>1163</v>
      </c>
      <c r="L10" t="str">
        <f>SUBSTITUTE(B10,"SYS","Sysco")</f>
        <v>Sysco St. Louis, MO</v>
      </c>
      <c r="M10" t="str">
        <f>L10&amp;" - "&amp;A10</f>
        <v>Sysco St. Louis, MO - 000008500066</v>
      </c>
      <c r="R10" t="s">
        <v>1017</v>
      </c>
      <c r="S10" t="s">
        <v>1576</v>
      </c>
      <c r="T10" t="s">
        <v>1577</v>
      </c>
      <c r="U10" t="s">
        <v>1578</v>
      </c>
      <c r="V10" t="s">
        <v>1141</v>
      </c>
    </row>
    <row r="11" spans="1:22" hidden="1" x14ac:dyDescent="0.25">
      <c r="A11" t="s">
        <v>1033</v>
      </c>
      <c r="B11" t="s">
        <v>1034</v>
      </c>
      <c r="C11" t="s">
        <v>1315</v>
      </c>
      <c r="D11" t="s">
        <v>1316</v>
      </c>
      <c r="E11" t="s">
        <v>1465</v>
      </c>
      <c r="F11" t="s">
        <v>601</v>
      </c>
      <c r="G11" t="s">
        <v>602</v>
      </c>
      <c r="H11" t="s">
        <v>1401</v>
      </c>
      <c r="I11" t="s">
        <v>1541</v>
      </c>
      <c r="J11" t="str">
        <f>VLOOKUP(G11,R:V,5,0)</f>
        <v>Central</v>
      </c>
      <c r="K11" t="s">
        <v>1366</v>
      </c>
      <c r="L11" t="str">
        <f>SUBSTITUTE(B11,"SYS","Sysco")</f>
        <v>Sysco North Dakota</v>
      </c>
      <c r="M11" t="str">
        <f>L11&amp;" - "&amp;A11</f>
        <v>Sysco North Dakota - 000008500323</v>
      </c>
      <c r="R11">
        <v>0</v>
      </c>
    </row>
    <row r="12" spans="1:22" hidden="1" x14ac:dyDescent="0.25">
      <c r="A12" t="s">
        <v>902</v>
      </c>
      <c r="B12" t="s">
        <v>903</v>
      </c>
      <c r="C12" t="s">
        <v>1245</v>
      </c>
      <c r="D12" t="s">
        <v>1246</v>
      </c>
      <c r="E12" t="s">
        <v>1434</v>
      </c>
      <c r="F12" t="s">
        <v>601</v>
      </c>
      <c r="G12" t="s">
        <v>602</v>
      </c>
      <c r="H12" t="s">
        <v>1401</v>
      </c>
      <c r="I12" t="s">
        <v>1529</v>
      </c>
      <c r="J12" t="str">
        <f>VLOOKUP(G12,R:V,5,0)</f>
        <v>Central</v>
      </c>
      <c r="K12" t="s">
        <v>1160</v>
      </c>
      <c r="L12" t="str">
        <f>SUBSTITUTE(B12,"SYS","Sysco")</f>
        <v>Sysco Lincoln, NE</v>
      </c>
      <c r="M12" t="str">
        <f>L12&amp;" - "&amp;A12</f>
        <v>Sysco Lincoln, NE - 000008500054</v>
      </c>
    </row>
    <row r="13" spans="1:22" hidden="1" x14ac:dyDescent="0.25">
      <c r="A13" t="s">
        <v>599</v>
      </c>
      <c r="B13" t="s">
        <v>600</v>
      </c>
      <c r="C13" t="s">
        <v>1207</v>
      </c>
      <c r="D13" t="s">
        <v>1208</v>
      </c>
      <c r="E13" t="s">
        <v>1415</v>
      </c>
      <c r="F13" t="s">
        <v>601</v>
      </c>
      <c r="G13" t="s">
        <v>602</v>
      </c>
      <c r="H13" t="s">
        <v>1389</v>
      </c>
      <c r="I13" t="s">
        <v>1518</v>
      </c>
      <c r="J13" t="str">
        <f>VLOOKUP(G13,R:V,5,0)</f>
        <v>Central</v>
      </c>
      <c r="K13" t="s">
        <v>1139</v>
      </c>
      <c r="L13" t="str">
        <f>SUBSTITUTE(B13,"SYS","Sysco")</f>
        <v>Sysco Baraboo, WI</v>
      </c>
      <c r="M13" t="str">
        <f>L13&amp;" - "&amp;A13</f>
        <v>Sysco Baraboo, WI - 000008500012</v>
      </c>
    </row>
    <row r="14" spans="1:22" hidden="1" x14ac:dyDescent="0.25">
      <c r="A14" t="s">
        <v>1000</v>
      </c>
      <c r="B14" t="s">
        <v>1001</v>
      </c>
      <c r="C14" t="s">
        <v>1238</v>
      </c>
      <c r="D14" t="s">
        <v>1208</v>
      </c>
      <c r="E14" t="s">
        <v>1450</v>
      </c>
      <c r="F14" t="s">
        <v>601</v>
      </c>
      <c r="G14" t="s">
        <v>602</v>
      </c>
      <c r="H14" t="s">
        <v>1389</v>
      </c>
      <c r="J14" t="str">
        <f>VLOOKUP(G14,R:V,5,0)</f>
        <v>Central</v>
      </c>
      <c r="K14" t="s">
        <v>1167</v>
      </c>
      <c r="L14" t="str">
        <f>SUBSTITUTE(B14,"SYS","Sysco")</f>
        <v>Sysco Eastern Wisconsin</v>
      </c>
      <c r="M14" t="str">
        <f>L14&amp;" - "&amp;A14</f>
        <v>Sysco Eastern Wisconsin - 000008500085</v>
      </c>
      <c r="R14" s="3" t="s">
        <v>1386</v>
      </c>
      <c r="S14" s="3" t="s">
        <v>1382</v>
      </c>
      <c r="T14" s="3" t="s">
        <v>1387</v>
      </c>
      <c r="U14" s="3" t="s">
        <v>1388</v>
      </c>
    </row>
    <row r="15" spans="1:22" hidden="1" x14ac:dyDescent="0.25">
      <c r="A15" t="s">
        <v>628</v>
      </c>
      <c r="B15" t="s">
        <v>629</v>
      </c>
      <c r="C15" t="s">
        <v>1209</v>
      </c>
      <c r="D15" t="s">
        <v>1210</v>
      </c>
      <c r="E15" t="s">
        <v>1416</v>
      </c>
      <c r="F15" t="s">
        <v>630</v>
      </c>
      <c r="G15" t="s">
        <v>631</v>
      </c>
      <c r="H15" t="s">
        <v>1389</v>
      </c>
      <c r="J15" t="str">
        <f>VLOOKUP(G15,R:V,5,0)</f>
        <v>Mid-Atlantic</v>
      </c>
      <c r="K15" t="s">
        <v>1142</v>
      </c>
      <c r="L15" t="str">
        <f>SUBSTITUTE(B15,"SYS","Sysco")</f>
        <v>Sysco Detroit, MI</v>
      </c>
      <c r="M15" t="str">
        <f>L15&amp;" - "&amp;A15</f>
        <v>Sysco Detroit, MI - 000008500016</v>
      </c>
      <c r="R15" s="22" t="s">
        <v>1389</v>
      </c>
      <c r="S15" s="22" t="s">
        <v>1390</v>
      </c>
      <c r="T15" s="22" t="s">
        <v>1391</v>
      </c>
      <c r="U15" s="22" t="s">
        <v>1392</v>
      </c>
    </row>
    <row r="16" spans="1:22" hidden="1" x14ac:dyDescent="0.25">
      <c r="A16" t="s">
        <v>677</v>
      </c>
      <c r="B16" t="s">
        <v>678</v>
      </c>
      <c r="C16" t="s">
        <v>1215</v>
      </c>
      <c r="D16" t="s">
        <v>1210</v>
      </c>
      <c r="E16" t="s">
        <v>1419</v>
      </c>
      <c r="F16" t="s">
        <v>630</v>
      </c>
      <c r="G16" t="s">
        <v>631</v>
      </c>
      <c r="H16" t="s">
        <v>1389</v>
      </c>
      <c r="I16" t="s">
        <v>1521</v>
      </c>
      <c r="J16" t="str">
        <f>VLOOKUP(G16,R:V,5,0)</f>
        <v>Mid-Atlantic</v>
      </c>
      <c r="K16" t="s">
        <v>1344</v>
      </c>
      <c r="L16" t="str">
        <f>SUBSTITUTE(B16,"SYS","Sysco")</f>
        <v>Sysco Grand Rapids, MI</v>
      </c>
      <c r="M16" t="str">
        <f>L16&amp;" - "&amp;A16</f>
        <v>Sysco Grand Rapids, MI - 000008500021</v>
      </c>
      <c r="R16" s="22" t="s">
        <v>1393</v>
      </c>
      <c r="S16" s="22" t="s">
        <v>1394</v>
      </c>
      <c r="T16" s="22" t="s">
        <v>1395</v>
      </c>
      <c r="U16" s="22" t="s">
        <v>1396</v>
      </c>
    </row>
    <row r="17" spans="1:21" hidden="1" x14ac:dyDescent="0.25">
      <c r="A17" t="s">
        <v>877</v>
      </c>
      <c r="B17" t="s">
        <v>878</v>
      </c>
      <c r="C17" t="s">
        <v>1241</v>
      </c>
      <c r="D17" t="s">
        <v>1242</v>
      </c>
      <c r="E17" t="s">
        <v>1432</v>
      </c>
      <c r="F17" t="s">
        <v>630</v>
      </c>
      <c r="G17" t="s">
        <v>631</v>
      </c>
      <c r="H17" t="s">
        <v>1393</v>
      </c>
      <c r="J17" t="str">
        <f>VLOOKUP(G17,R:V,5,0)</f>
        <v>Mid-Atlantic</v>
      </c>
      <c r="K17" t="s">
        <v>1158</v>
      </c>
      <c r="L17" t="str">
        <f>SUBSTITUTE(B17,"SYS","Sysco")</f>
        <v>Sysco Pittsburgh, PA</v>
      </c>
      <c r="M17" t="str">
        <f>L17&amp;" - "&amp;A17</f>
        <v>Sysco Pittsburgh, PA - 000008500047</v>
      </c>
      <c r="R17" s="22" t="s">
        <v>1397</v>
      </c>
      <c r="S17" s="22" t="s">
        <v>1398</v>
      </c>
      <c r="T17" s="22" t="s">
        <v>1399</v>
      </c>
      <c r="U17" s="22" t="s">
        <v>1400</v>
      </c>
    </row>
    <row r="18" spans="1:21" hidden="1" x14ac:dyDescent="0.25">
      <c r="A18" t="s">
        <v>1247</v>
      </c>
      <c r="B18" t="s">
        <v>1248</v>
      </c>
      <c r="C18" t="s">
        <v>1249</v>
      </c>
      <c r="D18" t="s">
        <v>1242</v>
      </c>
      <c r="E18" t="s">
        <v>1435</v>
      </c>
      <c r="F18" t="s">
        <v>630</v>
      </c>
      <c r="G18" t="s">
        <v>631</v>
      </c>
      <c r="H18" t="s">
        <v>1393</v>
      </c>
      <c r="I18" t="s">
        <v>1530</v>
      </c>
      <c r="J18" t="str">
        <f>VLOOKUP(G18,R:V,5,0)</f>
        <v>Mid-Atlantic</v>
      </c>
      <c r="K18" t="s">
        <v>1348</v>
      </c>
      <c r="L18" t="str">
        <f>SUBSTITUTE(B18,"SYS","Sysco")</f>
        <v>Sysco Central PA</v>
      </c>
      <c r="M18" t="str">
        <f>L18&amp;" - "&amp;A18</f>
        <v>Sysco Central PA - 000008500056</v>
      </c>
      <c r="R18" s="22" t="s">
        <v>1401</v>
      </c>
      <c r="S18" s="22" t="s">
        <v>1402</v>
      </c>
      <c r="T18" s="22" t="s">
        <v>1403</v>
      </c>
      <c r="U18" s="22" t="s">
        <v>1404</v>
      </c>
    </row>
    <row r="19" spans="1:21" hidden="1" x14ac:dyDescent="0.25">
      <c r="A19" t="s">
        <v>1268</v>
      </c>
      <c r="B19" t="s">
        <v>1269</v>
      </c>
      <c r="C19" t="s">
        <v>1270</v>
      </c>
      <c r="D19" t="s">
        <v>1242</v>
      </c>
      <c r="E19" t="s">
        <v>1445</v>
      </c>
      <c r="F19" t="s">
        <v>630</v>
      </c>
      <c r="G19" t="s">
        <v>631</v>
      </c>
      <c r="H19" t="s">
        <v>1393</v>
      </c>
      <c r="J19" t="str">
        <f>VLOOKUP(G19,R:V,5,0)</f>
        <v>Mid-Atlantic</v>
      </c>
      <c r="K19" t="s">
        <v>1354</v>
      </c>
      <c r="L19" t="str">
        <f>SUBSTITUTE(B19,"SYS","Sysco")</f>
        <v>Sysco Philadelphia, PA</v>
      </c>
      <c r="M19" t="str">
        <f>L19&amp;" - "&amp;A19</f>
        <v>Sysco Philadelphia, PA - 000008500074</v>
      </c>
      <c r="R19" s="22" t="s">
        <v>1405</v>
      </c>
      <c r="S19" s="22" t="s">
        <v>1406</v>
      </c>
      <c r="T19" t="s">
        <v>1407</v>
      </c>
      <c r="U19" s="22" t="s">
        <v>1408</v>
      </c>
    </row>
    <row r="20" spans="1:21" hidden="1" x14ac:dyDescent="0.25">
      <c r="A20" t="s">
        <v>1116</v>
      </c>
      <c r="B20" t="s">
        <v>1117</v>
      </c>
      <c r="C20" t="s">
        <v>1249</v>
      </c>
      <c r="D20" t="s">
        <v>1242</v>
      </c>
      <c r="E20" t="s">
        <v>1480</v>
      </c>
      <c r="F20" t="s">
        <v>1016</v>
      </c>
      <c r="G20" t="s">
        <v>1017</v>
      </c>
      <c r="H20" t="s">
        <v>1393</v>
      </c>
      <c r="J20" t="str">
        <f>VLOOKUP(G20,R:V,5,0)</f>
        <v>Mid-Atlantic</v>
      </c>
      <c r="K20" t="s">
        <v>1183</v>
      </c>
      <c r="L20" t="str">
        <f>SUBSTITUTE(B20,"SYS","Sysco")</f>
        <v>Sygma Harrisburg, PA</v>
      </c>
      <c r="M20" t="str">
        <f>L20&amp;" - "&amp;A20</f>
        <v>Sygma Harrisburg, PA - 000008500379</v>
      </c>
    </row>
    <row r="21" spans="1:21" hidden="1" x14ac:dyDescent="0.25">
      <c r="A21" t="s">
        <v>1337</v>
      </c>
      <c r="B21" t="s">
        <v>1338</v>
      </c>
      <c r="C21" t="s">
        <v>1339</v>
      </c>
      <c r="D21" t="s">
        <v>1242</v>
      </c>
      <c r="E21" t="s">
        <v>1485</v>
      </c>
      <c r="F21" t="s">
        <v>630</v>
      </c>
      <c r="G21" t="s">
        <v>631</v>
      </c>
      <c r="H21" t="s">
        <v>1393</v>
      </c>
      <c r="I21" t="s">
        <v>1530</v>
      </c>
      <c r="J21" t="str">
        <f>VLOOKUP(G21,R:V,5,0)</f>
        <v>Mid-Atlantic</v>
      </c>
      <c r="K21" t="s">
        <v>1375</v>
      </c>
      <c r="L21" t="str">
        <f>SUBSTITUTE(B21,"SYS","Sysco")</f>
        <v>Sysco Allentown, PA</v>
      </c>
      <c r="M21" t="str">
        <f>L21&amp;" - "&amp;A21</f>
        <v>Sysco Allentown, PA - 000008500500</v>
      </c>
    </row>
    <row r="22" spans="1:21" hidden="1" x14ac:dyDescent="0.25">
      <c r="A22" t="s">
        <v>1263</v>
      </c>
      <c r="B22" t="s">
        <v>1264</v>
      </c>
      <c r="C22" t="s">
        <v>1265</v>
      </c>
      <c r="D22" t="s">
        <v>1266</v>
      </c>
      <c r="E22" t="s">
        <v>1443</v>
      </c>
      <c r="F22" t="s">
        <v>630</v>
      </c>
      <c r="G22" t="s">
        <v>631</v>
      </c>
      <c r="H22" t="s">
        <v>1393</v>
      </c>
      <c r="I22" t="s">
        <v>1535</v>
      </c>
      <c r="J22" t="str">
        <f>VLOOKUP(G22,R:V,5,0)</f>
        <v>Mid-Atlantic</v>
      </c>
      <c r="K22" t="s">
        <v>1353</v>
      </c>
      <c r="L22" t="str">
        <f>SUBSTITUTE(B22,"SYS","Sysco")</f>
        <v>Sysco Virginia, VA</v>
      </c>
      <c r="M22" t="str">
        <f>L22&amp;" - "&amp;A22</f>
        <v>Sysco Virginia, VA - 000008500071</v>
      </c>
    </row>
    <row r="23" spans="1:21" hidden="1" x14ac:dyDescent="0.25">
      <c r="A23" t="s">
        <v>1309</v>
      </c>
      <c r="B23" t="s">
        <v>1310</v>
      </c>
      <c r="C23" t="s">
        <v>1311</v>
      </c>
      <c r="D23" t="s">
        <v>1266</v>
      </c>
      <c r="E23" t="s">
        <v>1463</v>
      </c>
      <c r="F23" t="s">
        <v>630</v>
      </c>
      <c r="G23" t="s">
        <v>631</v>
      </c>
      <c r="H23" t="s">
        <v>1393</v>
      </c>
      <c r="I23" t="s">
        <v>1535</v>
      </c>
      <c r="J23" t="str">
        <f>VLOOKUP(G23,R:V,5,0)</f>
        <v>Mid-Atlantic</v>
      </c>
      <c r="K23" t="s">
        <v>1364</v>
      </c>
      <c r="L23" t="str">
        <f>SUBSTITUTE(B23,"SYS","Sysco")</f>
        <v>Sysco Hampton Rds., VA</v>
      </c>
      <c r="M23" t="str">
        <f>L23&amp;" - "&amp;A23</f>
        <v>Sysco Hampton Rds., VA - 000008500298</v>
      </c>
    </row>
    <row r="24" spans="1:21" hidden="1" x14ac:dyDescent="0.25">
      <c r="A24" t="s">
        <v>1037</v>
      </c>
      <c r="B24" t="s">
        <v>1038</v>
      </c>
      <c r="C24" t="s">
        <v>1318</v>
      </c>
      <c r="D24" t="s">
        <v>1266</v>
      </c>
      <c r="E24" t="s">
        <v>1467</v>
      </c>
      <c r="F24" t="s">
        <v>630</v>
      </c>
      <c r="G24" t="s">
        <v>631</v>
      </c>
      <c r="H24" t="s">
        <v>1393</v>
      </c>
      <c r="J24" t="str">
        <f>VLOOKUP(G24,R:V,5,0)</f>
        <v>Mid-Atlantic</v>
      </c>
      <c r="K24" t="s">
        <v>1368</v>
      </c>
      <c r="L24" t="s">
        <v>1377</v>
      </c>
      <c r="M24" t="str">
        <f>L24&amp;" - "&amp;A24</f>
        <v>Sysco Central Warehouse North - 000008500332</v>
      </c>
    </row>
    <row r="25" spans="1:21" hidden="1" x14ac:dyDescent="0.25">
      <c r="A25" t="s">
        <v>838</v>
      </c>
      <c r="B25" t="s">
        <v>839</v>
      </c>
      <c r="C25" t="s">
        <v>1234</v>
      </c>
      <c r="D25" t="s">
        <v>1235</v>
      </c>
      <c r="E25" t="s">
        <v>1429</v>
      </c>
      <c r="F25" t="s">
        <v>453</v>
      </c>
      <c r="G25" t="s">
        <v>454</v>
      </c>
      <c r="H25" t="s">
        <v>1389</v>
      </c>
      <c r="I25" t="s">
        <v>1526</v>
      </c>
      <c r="J25" t="str">
        <f>VLOOKUP(G25,R:V,5,0)</f>
        <v>Midwest</v>
      </c>
      <c r="K25" t="s">
        <v>1154</v>
      </c>
      <c r="L25" t="str">
        <f>SUBSTITUTE(B25,"SYS","Sysco")</f>
        <v>Sysco Indianapolis, IN</v>
      </c>
      <c r="M25" t="str">
        <f>L25&amp;" - "&amp;A25</f>
        <v>Sysco Indianapolis, IN - 000008500042</v>
      </c>
    </row>
    <row r="26" spans="1:21" hidden="1" x14ac:dyDescent="0.25">
      <c r="A26" t="s">
        <v>451</v>
      </c>
      <c r="B26" t="s">
        <v>452</v>
      </c>
      <c r="C26" t="s">
        <v>1196</v>
      </c>
      <c r="D26" t="s">
        <v>1197</v>
      </c>
      <c r="E26" t="s">
        <v>1411</v>
      </c>
      <c r="F26" t="s">
        <v>453</v>
      </c>
      <c r="G26" t="s">
        <v>454</v>
      </c>
      <c r="H26" t="s">
        <v>1389</v>
      </c>
      <c r="I26" t="s">
        <v>1516</v>
      </c>
      <c r="J26" t="str">
        <f>VLOOKUP(G26,R:V,5,0)</f>
        <v>Midwest</v>
      </c>
      <c r="K26" t="s">
        <v>1133</v>
      </c>
      <c r="L26" t="str">
        <f>SUBSTITUTE(B26,"SYS","Sysco")</f>
        <v>Sysco Louisville, KY</v>
      </c>
      <c r="M26" t="str">
        <f>L26&amp;" - "&amp;A26</f>
        <v>Sysco Louisville, KY - 000008500003</v>
      </c>
    </row>
    <row r="27" spans="1:21" hidden="1" x14ac:dyDescent="0.25">
      <c r="A27" t="s">
        <v>1124</v>
      </c>
      <c r="B27" t="s">
        <v>1125</v>
      </c>
      <c r="C27" t="s">
        <v>1336</v>
      </c>
      <c r="D27" t="s">
        <v>1197</v>
      </c>
      <c r="E27" t="s">
        <v>1484</v>
      </c>
      <c r="F27" t="s">
        <v>453</v>
      </c>
      <c r="G27" t="s">
        <v>454</v>
      </c>
      <c r="H27" t="s">
        <v>1389</v>
      </c>
      <c r="J27" t="str">
        <f>VLOOKUP(G27,R:V,5,0)</f>
        <v>Midwest</v>
      </c>
      <c r="K27" t="s">
        <v>1374</v>
      </c>
      <c r="L27" t="str">
        <f>SUBSTITUTE(B27,"SYS","Sysco")</f>
        <v>Sygma Burlington, KY</v>
      </c>
      <c r="M27" t="str">
        <f>L27&amp;" - "&amp;A27</f>
        <v>Sygma Burlington, KY - 000008500409</v>
      </c>
    </row>
    <row r="28" spans="1:21" hidden="1" x14ac:dyDescent="0.25">
      <c r="A28" t="s">
        <v>851</v>
      </c>
      <c r="B28" t="s">
        <v>852</v>
      </c>
      <c r="C28" t="s">
        <v>1236</v>
      </c>
      <c r="D28" t="s">
        <v>1237</v>
      </c>
      <c r="E28" t="s">
        <v>1430</v>
      </c>
      <c r="F28" t="s">
        <v>453</v>
      </c>
      <c r="G28" t="s">
        <v>454</v>
      </c>
      <c r="H28" t="s">
        <v>1389</v>
      </c>
      <c r="J28" t="str">
        <f>VLOOKUP(G28,R:V,5,0)</f>
        <v>Midwest</v>
      </c>
      <c r="K28" t="s">
        <v>1155</v>
      </c>
      <c r="L28" t="str">
        <f>SUBSTITUTE(B28,"SYS","Sysco")</f>
        <v>Sysco Cincinnati, OH</v>
      </c>
      <c r="M28" t="str">
        <f>L28&amp;" - "&amp;A28</f>
        <v>Sysco Cincinnati, OH - 000008500044</v>
      </c>
    </row>
    <row r="29" spans="1:21" hidden="1" x14ac:dyDescent="0.25">
      <c r="A29" t="s">
        <v>863</v>
      </c>
      <c r="B29" t="s">
        <v>864</v>
      </c>
      <c r="C29" t="s">
        <v>1240</v>
      </c>
      <c r="D29" t="s">
        <v>1237</v>
      </c>
      <c r="E29" t="s">
        <v>1687</v>
      </c>
      <c r="F29" t="s">
        <v>453</v>
      </c>
      <c r="G29" t="s">
        <v>454</v>
      </c>
      <c r="H29" t="s">
        <v>1389</v>
      </c>
      <c r="J29" t="str">
        <f>VLOOKUP(G29,R:V,5,0)</f>
        <v>Midwest</v>
      </c>
      <c r="K29" t="s">
        <v>1157</v>
      </c>
      <c r="L29" t="str">
        <f>SUBSTITUTE(B29,"SYS","Sysco")</f>
        <v>Sysco Cleveland, OH</v>
      </c>
      <c r="M29" t="str">
        <f>L29&amp;" - "&amp;A29</f>
        <v>Sysco Cleveland, OH - 000008500046</v>
      </c>
    </row>
    <row r="30" spans="1:21" hidden="1" x14ac:dyDescent="0.25">
      <c r="A30" t="s">
        <v>1273</v>
      </c>
      <c r="B30" t="s">
        <v>1274</v>
      </c>
      <c r="C30" t="s">
        <v>1275</v>
      </c>
      <c r="D30" t="s">
        <v>1276</v>
      </c>
      <c r="E30" t="s">
        <v>1447</v>
      </c>
      <c r="F30" t="s">
        <v>1194</v>
      </c>
      <c r="G30" t="s">
        <v>1195</v>
      </c>
      <c r="H30" t="s">
        <v>1393</v>
      </c>
      <c r="J30" t="str">
        <f>VLOOKUP(G30,R:V,5,0)</f>
        <v>Northeast</v>
      </c>
      <c r="K30" t="s">
        <v>1356</v>
      </c>
      <c r="L30" t="str">
        <f>SUBSTITUTE(B30,"SYS","Sysco")</f>
        <v>Sysco Connecticut, CT</v>
      </c>
      <c r="M30" t="str">
        <f>L30&amp;" - "&amp;A30</f>
        <v>Sysco Connecticut, CT - 000008500077</v>
      </c>
    </row>
    <row r="31" spans="1:21" hidden="1" x14ac:dyDescent="0.25">
      <c r="A31" t="s">
        <v>1191</v>
      </c>
      <c r="B31" t="s">
        <v>1192</v>
      </c>
      <c r="C31" t="s">
        <v>1193</v>
      </c>
      <c r="D31" t="s">
        <v>1143</v>
      </c>
      <c r="E31" t="s">
        <v>1410</v>
      </c>
      <c r="F31" t="s">
        <v>1194</v>
      </c>
      <c r="G31" t="s">
        <v>1195</v>
      </c>
      <c r="H31" t="s">
        <v>1393</v>
      </c>
      <c r="I31" t="s">
        <v>1515</v>
      </c>
      <c r="J31" t="str">
        <f>VLOOKUP(G31,R:V,5,0)</f>
        <v>Northeast</v>
      </c>
      <c r="K31" t="s">
        <v>1342</v>
      </c>
      <c r="L31" t="str">
        <f>SUBSTITUTE(B31,"SYS","Sysco")</f>
        <v>Sysco Boston, MA</v>
      </c>
      <c r="M31" t="str">
        <f>L31&amp;" - "&amp;A31</f>
        <v>Sysco Boston, MA - 000008500002</v>
      </c>
    </row>
    <row r="32" spans="1:21" hidden="1" x14ac:dyDescent="0.25">
      <c r="A32" t="s">
        <v>1220</v>
      </c>
      <c r="B32" t="s">
        <v>1221</v>
      </c>
      <c r="C32" t="s">
        <v>1222</v>
      </c>
      <c r="D32" t="s">
        <v>1223</v>
      </c>
      <c r="E32" t="s">
        <v>1423</v>
      </c>
      <c r="F32" t="s">
        <v>1194</v>
      </c>
      <c r="G32" t="s">
        <v>1195</v>
      </c>
      <c r="H32" t="s">
        <v>1393</v>
      </c>
      <c r="J32" t="str">
        <f>VLOOKUP(G32,R:V,5,0)</f>
        <v>Northeast</v>
      </c>
      <c r="K32" t="s">
        <v>1346</v>
      </c>
      <c r="L32" t="str">
        <f>SUBSTITUTE(B32,"SYS","Sysco")</f>
        <v>Sysco Baltimore, MD</v>
      </c>
      <c r="M32" t="str">
        <f>L32&amp;" - "&amp;A32</f>
        <v>Sysco Baltimore, MD - 000008500027</v>
      </c>
    </row>
    <row r="33" spans="1:13" hidden="1" x14ac:dyDescent="0.25">
      <c r="A33" t="s">
        <v>1280</v>
      </c>
      <c r="B33" t="s">
        <v>1281</v>
      </c>
      <c r="C33" t="s">
        <v>1282</v>
      </c>
      <c r="D33" t="s">
        <v>1223</v>
      </c>
      <c r="E33" t="s">
        <v>1451</v>
      </c>
      <c r="F33" t="s">
        <v>1194</v>
      </c>
      <c r="G33" t="s">
        <v>1195</v>
      </c>
      <c r="H33" t="s">
        <v>1393</v>
      </c>
      <c r="I33" t="s">
        <v>1537</v>
      </c>
      <c r="J33" t="str">
        <f>VLOOKUP(G33,R:V,5,0)</f>
        <v>Northeast</v>
      </c>
      <c r="K33" t="s">
        <v>1358</v>
      </c>
      <c r="L33" t="str">
        <f>SUBSTITUTE(B33,"SYS","Sysco")</f>
        <v>Sysco Eastern Maryland</v>
      </c>
      <c r="M33" t="str">
        <f>L33&amp;" - "&amp;A33</f>
        <v>Sysco Eastern Maryland - 000008500088</v>
      </c>
    </row>
    <row r="34" spans="1:13" hidden="1" x14ac:dyDescent="0.25">
      <c r="A34" t="s">
        <v>1299</v>
      </c>
      <c r="B34" t="s">
        <v>1300</v>
      </c>
      <c r="C34" t="s">
        <v>1301</v>
      </c>
      <c r="D34" t="s">
        <v>1302</v>
      </c>
      <c r="E34" t="s">
        <v>1459</v>
      </c>
      <c r="F34" t="s">
        <v>1194</v>
      </c>
      <c r="G34" t="s">
        <v>1195</v>
      </c>
      <c r="H34" t="s">
        <v>1393</v>
      </c>
      <c r="I34" t="s">
        <v>1515</v>
      </c>
      <c r="J34" t="str">
        <f>VLOOKUP(G34,R:V,5,0)</f>
        <v>Northeast</v>
      </c>
      <c r="K34" t="s">
        <v>1363</v>
      </c>
      <c r="L34" t="str">
        <f>SUBSTITUTE(B34,"SYS","Sysco")</f>
        <v>Sysco N.N. England, ME</v>
      </c>
      <c r="M34" t="str">
        <f>L34&amp;" - "&amp;A34</f>
        <v>Sysco N.N. England, ME - 000008500102</v>
      </c>
    </row>
    <row r="35" spans="1:13" hidden="1" x14ac:dyDescent="0.25">
      <c r="A35" t="s">
        <v>1289</v>
      </c>
      <c r="B35" t="s">
        <v>1290</v>
      </c>
      <c r="C35" t="s">
        <v>1291</v>
      </c>
      <c r="D35" t="s">
        <v>1292</v>
      </c>
      <c r="E35" t="s">
        <v>1455</v>
      </c>
      <c r="F35" t="s">
        <v>1194</v>
      </c>
      <c r="G35" t="s">
        <v>1195</v>
      </c>
      <c r="H35" t="s">
        <v>1393</v>
      </c>
      <c r="J35" t="str">
        <f>VLOOKUP(G35,R:V,5,0)</f>
        <v>Northeast</v>
      </c>
      <c r="K35" t="s">
        <v>1361</v>
      </c>
      <c r="L35" t="str">
        <f>SUBSTITUTE(B35,"SYS","Sysco")</f>
        <v>Sysco Metro New York</v>
      </c>
      <c r="M35" t="str">
        <f>L35&amp;" - "&amp;A35</f>
        <v>Sysco Metro New York - 000008500093</v>
      </c>
    </row>
    <row r="36" spans="1:13" hidden="1" x14ac:dyDescent="0.25">
      <c r="A36" t="s">
        <v>1200</v>
      </c>
      <c r="B36" t="s">
        <v>1201</v>
      </c>
      <c r="C36" t="s">
        <v>1202</v>
      </c>
      <c r="D36" t="s">
        <v>1203</v>
      </c>
      <c r="E36" t="s">
        <v>1413</v>
      </c>
      <c r="F36" t="s">
        <v>1194</v>
      </c>
      <c r="G36" t="s">
        <v>1195</v>
      </c>
      <c r="H36" t="s">
        <v>1393</v>
      </c>
      <c r="I36" t="s">
        <v>1517</v>
      </c>
      <c r="J36" t="str">
        <f>VLOOKUP(G36,R:V,5,0)</f>
        <v>Northeast</v>
      </c>
      <c r="K36" t="s">
        <v>1343</v>
      </c>
      <c r="L36" t="str">
        <f>SUBSTITUTE(B36,"SYS","Sysco")</f>
        <v>Sysco Albany, NY</v>
      </c>
      <c r="M36" t="str">
        <f>L36&amp;" - "&amp;A36</f>
        <v>Sysco Albany, NY - 000008500007</v>
      </c>
    </row>
    <row r="37" spans="1:13" hidden="1" x14ac:dyDescent="0.25">
      <c r="A37" t="s">
        <v>1204</v>
      </c>
      <c r="B37" t="s">
        <v>1205</v>
      </c>
      <c r="C37" t="s">
        <v>1206</v>
      </c>
      <c r="D37" t="s">
        <v>1203</v>
      </c>
      <c r="E37" t="s">
        <v>1414</v>
      </c>
      <c r="F37" t="s">
        <v>1194</v>
      </c>
      <c r="G37" t="s">
        <v>1195</v>
      </c>
      <c r="H37" t="s">
        <v>1393</v>
      </c>
      <c r="J37" t="str">
        <f>VLOOKUP(G37,R:V,5,0)</f>
        <v>Northeast</v>
      </c>
      <c r="K37" t="s">
        <v>442</v>
      </c>
      <c r="L37" t="str">
        <f>SUBSTITUTE(B37,"SYS","Sysco")</f>
        <v>Sysco Syracuse, NY</v>
      </c>
      <c r="M37" t="str">
        <f>L37&amp;" - "&amp;A37</f>
        <v>Sysco Syracuse, NY - 000008500009</v>
      </c>
    </row>
    <row r="38" spans="1:13" hidden="1" x14ac:dyDescent="0.25">
      <c r="A38" t="s">
        <v>1328</v>
      </c>
      <c r="B38" t="s">
        <v>1329</v>
      </c>
      <c r="C38" t="s">
        <v>1330</v>
      </c>
      <c r="D38" t="s">
        <v>1203</v>
      </c>
      <c r="E38" t="s">
        <v>1477</v>
      </c>
      <c r="F38" t="s">
        <v>1194</v>
      </c>
      <c r="G38" t="s">
        <v>1195</v>
      </c>
      <c r="H38" t="s">
        <v>1393</v>
      </c>
      <c r="J38" t="str">
        <f>VLOOKUP(G38,R:V,5,0)</f>
        <v>Northeast</v>
      </c>
      <c r="K38" t="s">
        <v>1372</v>
      </c>
      <c r="L38" t="str">
        <f>SUBSTITUTE(B38,"SYS","Sysco")</f>
        <v>Sysco Long Island, NY</v>
      </c>
      <c r="M38" t="str">
        <f>L38&amp;" - "&amp;A38</f>
        <v>Sysco Long Island, NY - 000008500375</v>
      </c>
    </row>
    <row r="39" spans="1:13" hidden="1" x14ac:dyDescent="0.25">
      <c r="A39" t="s">
        <v>1012</v>
      </c>
      <c r="B39" t="s">
        <v>1013</v>
      </c>
      <c r="C39" t="s">
        <v>1303</v>
      </c>
      <c r="D39" t="s">
        <v>1304</v>
      </c>
      <c r="E39" t="s">
        <v>1460</v>
      </c>
      <c r="F39" t="s">
        <v>398</v>
      </c>
      <c r="G39" t="s">
        <v>399</v>
      </c>
      <c r="H39" t="s">
        <v>1397</v>
      </c>
      <c r="J39" t="str">
        <f>VLOOKUP(G39,R:V,5,0)</f>
        <v>Southeast</v>
      </c>
      <c r="K39" t="s">
        <v>1171</v>
      </c>
      <c r="L39" t="str">
        <f>SUBSTITUTE(B39,"SYS","Sysco")</f>
        <v>Sysco Central Alabama</v>
      </c>
      <c r="M39" t="str">
        <f>L39&amp;" - "&amp;A39</f>
        <v>Sysco Central Alabama - 000008500103</v>
      </c>
    </row>
    <row r="40" spans="1:13" hidden="1" x14ac:dyDescent="0.25">
      <c r="A40" t="s">
        <v>1068</v>
      </c>
      <c r="B40" t="s">
        <v>1069</v>
      </c>
      <c r="C40" t="s">
        <v>1320</v>
      </c>
      <c r="D40" t="s">
        <v>1304</v>
      </c>
      <c r="E40" t="s">
        <v>1470</v>
      </c>
      <c r="F40" t="s">
        <v>398</v>
      </c>
      <c r="G40" t="s">
        <v>399</v>
      </c>
      <c r="H40" t="s">
        <v>1397</v>
      </c>
      <c r="I40" t="s">
        <v>1542</v>
      </c>
      <c r="J40" t="str">
        <f>VLOOKUP(G40,R:V,5,0)</f>
        <v>Southeast</v>
      </c>
      <c r="K40" t="s">
        <v>1176</v>
      </c>
      <c r="L40" t="str">
        <f>SUBSTITUTE(B40,"SYS","Sysco")</f>
        <v>Sysco Gulf Coast, AL</v>
      </c>
      <c r="M40" t="str">
        <f>L40&amp;" - "&amp;A40</f>
        <v>Sysco Gulf Coast, AL - 000008500338</v>
      </c>
    </row>
    <row r="41" spans="1:13" hidden="1" x14ac:dyDescent="0.25">
      <c r="A41" t="s">
        <v>1006</v>
      </c>
      <c r="B41" t="s">
        <v>1007</v>
      </c>
      <c r="C41" t="s">
        <v>1287</v>
      </c>
      <c r="D41" t="s">
        <v>1288</v>
      </c>
      <c r="E41" t="s">
        <v>1454</v>
      </c>
      <c r="F41" t="s">
        <v>398</v>
      </c>
      <c r="G41" t="s">
        <v>399</v>
      </c>
      <c r="H41" t="s">
        <v>1401</v>
      </c>
      <c r="I41" t="s">
        <v>1539</v>
      </c>
      <c r="J41" t="str">
        <f>VLOOKUP(G41,R:V,5,0)</f>
        <v>Southeast</v>
      </c>
      <c r="K41" t="s">
        <v>1168</v>
      </c>
      <c r="L41" t="str">
        <f>SUBSTITUTE(B41,"SYS","Sysco")</f>
        <v>Sysco Arkansas</v>
      </c>
      <c r="M41" t="str">
        <f>L41&amp;" - "&amp;A41</f>
        <v>Sysco Arkansas - 000008500092</v>
      </c>
    </row>
    <row r="42" spans="1:13" hidden="1" x14ac:dyDescent="0.25">
      <c r="A42" t="s">
        <v>898</v>
      </c>
      <c r="B42" t="s">
        <v>899</v>
      </c>
      <c r="C42" t="s">
        <v>1243</v>
      </c>
      <c r="D42" t="s">
        <v>1244</v>
      </c>
      <c r="E42" t="s">
        <v>1433</v>
      </c>
      <c r="F42" t="s">
        <v>900</v>
      </c>
      <c r="G42" t="s">
        <v>901</v>
      </c>
      <c r="H42" t="s">
        <v>1397</v>
      </c>
      <c r="I42" t="s">
        <v>1528</v>
      </c>
      <c r="J42" t="str">
        <f>VLOOKUP(G42,R:V,5,0)</f>
        <v>Southeast</v>
      </c>
      <c r="K42" t="s">
        <v>1159</v>
      </c>
      <c r="L42" t="str">
        <f>SUBSTITUTE(B42,"SYS","Sysco")</f>
        <v>Sysco Jacksonville, FL</v>
      </c>
      <c r="M42" t="str">
        <f>L42&amp;" - "&amp;A42</f>
        <v>Sysco Jacksonville, FL - 000008500048</v>
      </c>
    </row>
    <row r="43" spans="1:13" hidden="1" x14ac:dyDescent="0.25">
      <c r="A43" t="s">
        <v>979</v>
      </c>
      <c r="B43" t="s">
        <v>980</v>
      </c>
      <c r="C43" t="s">
        <v>1267</v>
      </c>
      <c r="D43" t="s">
        <v>1244</v>
      </c>
      <c r="E43" t="s">
        <v>1444</v>
      </c>
      <c r="F43" t="s">
        <v>900</v>
      </c>
      <c r="G43" t="s">
        <v>901</v>
      </c>
      <c r="H43" t="s">
        <v>1397</v>
      </c>
      <c r="I43" t="s">
        <v>1528</v>
      </c>
      <c r="J43" t="str">
        <f>VLOOKUP(G43,R:V,5,0)</f>
        <v>Southeast</v>
      </c>
      <c r="K43" t="s">
        <v>1165</v>
      </c>
      <c r="L43" t="str">
        <f>SUBSTITUTE(B43,"SYS","Sysco")</f>
        <v>Sysco Central Florida</v>
      </c>
      <c r="M43" t="str">
        <f>L43&amp;" - "&amp;A43</f>
        <v>Sysco Central Florida - 000008500072</v>
      </c>
    </row>
    <row r="44" spans="1:13" hidden="1" x14ac:dyDescent="0.25">
      <c r="A44" t="s">
        <v>983</v>
      </c>
      <c r="B44" t="s">
        <v>984</v>
      </c>
      <c r="C44" t="s">
        <v>1277</v>
      </c>
      <c r="D44" t="s">
        <v>1244</v>
      </c>
      <c r="E44" t="s">
        <v>1448</v>
      </c>
      <c r="F44" t="s">
        <v>900</v>
      </c>
      <c r="G44" t="s">
        <v>901</v>
      </c>
      <c r="H44" t="s">
        <v>1397</v>
      </c>
      <c r="J44" t="str">
        <f>VLOOKUP(G44,R:V,5,0)</f>
        <v>Southeast</v>
      </c>
      <c r="K44" t="s">
        <v>1166</v>
      </c>
      <c r="L44" t="str">
        <f>SUBSTITUTE(B44,"SYS","Sysco")</f>
        <v>Sysco W. Coast, FL</v>
      </c>
      <c r="M44" t="str">
        <f>L44&amp;" - "&amp;A44</f>
        <v>Sysco W. Coast, FL - 000008500080</v>
      </c>
    </row>
    <row r="45" spans="1:13" hidden="1" x14ac:dyDescent="0.25">
      <c r="A45" t="s">
        <v>1295</v>
      </c>
      <c r="B45" t="s">
        <v>1296</v>
      </c>
      <c r="C45" t="s">
        <v>1297</v>
      </c>
      <c r="D45" t="s">
        <v>1244</v>
      </c>
      <c r="E45" t="s">
        <v>1457</v>
      </c>
      <c r="F45" t="s">
        <v>900</v>
      </c>
      <c r="G45" t="s">
        <v>901</v>
      </c>
      <c r="H45" t="s">
        <v>1397</v>
      </c>
      <c r="J45" t="str">
        <f>VLOOKUP(G45,R:V,5,0)</f>
        <v>Southeast</v>
      </c>
      <c r="K45" t="s">
        <v>1362</v>
      </c>
      <c r="L45" t="str">
        <f>SUBSTITUTE(B45,"SYS","Sysco")</f>
        <v>Sysco S.E. Florida</v>
      </c>
      <c r="M45" t="str">
        <f>L45&amp;" - "&amp;A45</f>
        <v>Sysco S.E. Florida - 000008500099</v>
      </c>
    </row>
    <row r="46" spans="1:13" hidden="1" x14ac:dyDescent="0.25">
      <c r="A46" t="s">
        <v>1312</v>
      </c>
      <c r="B46" t="s">
        <v>1313</v>
      </c>
      <c r="C46" t="s">
        <v>1314</v>
      </c>
      <c r="D46" t="s">
        <v>1244</v>
      </c>
      <c r="E46" t="s">
        <v>1464</v>
      </c>
      <c r="F46" t="s">
        <v>900</v>
      </c>
      <c r="G46" t="s">
        <v>901</v>
      </c>
      <c r="H46" t="s">
        <v>1397</v>
      </c>
      <c r="I46" t="s">
        <v>1528</v>
      </c>
      <c r="J46" t="str">
        <f>VLOOKUP(G46,R:V,5,0)</f>
        <v>Southeast</v>
      </c>
      <c r="K46" t="s">
        <v>1365</v>
      </c>
      <c r="L46" t="str">
        <f>SUBSTITUTE(B46,"SYS","Sysco")</f>
        <v>Sysco South Florida</v>
      </c>
      <c r="M46" t="str">
        <f>L46&amp;" - "&amp;A46</f>
        <v>Sysco South Florida - 000008500320</v>
      </c>
    </row>
    <row r="47" spans="1:13" hidden="1" x14ac:dyDescent="0.25">
      <c r="A47" t="s">
        <v>1082</v>
      </c>
      <c r="B47" t="s">
        <v>1083</v>
      </c>
      <c r="C47" t="s">
        <v>1324</v>
      </c>
      <c r="D47" t="s">
        <v>1244</v>
      </c>
      <c r="E47" t="s">
        <v>1473</v>
      </c>
      <c r="F47" t="s">
        <v>900</v>
      </c>
      <c r="G47" t="s">
        <v>901</v>
      </c>
      <c r="H47" t="s">
        <v>1397</v>
      </c>
      <c r="J47" t="str">
        <f>VLOOKUP(G47,R:V,5,0)</f>
        <v>Southeast</v>
      </c>
      <c r="K47" t="s">
        <v>1370</v>
      </c>
      <c r="L47" t="s">
        <v>1378</v>
      </c>
      <c r="M47" t="str">
        <f>L47&amp;" - "&amp;A47</f>
        <v>Sysco Central Warehouse South - 000008500348</v>
      </c>
    </row>
    <row r="48" spans="1:13" hidden="1" x14ac:dyDescent="0.25">
      <c r="A48" t="s">
        <v>822</v>
      </c>
      <c r="B48" t="s">
        <v>823</v>
      </c>
      <c r="C48" t="s">
        <v>1230</v>
      </c>
      <c r="D48" t="s">
        <v>1231</v>
      </c>
      <c r="E48" t="s">
        <v>1427</v>
      </c>
      <c r="F48" t="s">
        <v>398</v>
      </c>
      <c r="G48" t="s">
        <v>399</v>
      </c>
      <c r="H48" t="s">
        <v>1393</v>
      </c>
      <c r="I48" t="s">
        <v>1525</v>
      </c>
      <c r="J48" t="str">
        <f>VLOOKUP(G48,R:V,5,0)</f>
        <v>Southeast</v>
      </c>
      <c r="K48" t="s">
        <v>1152</v>
      </c>
      <c r="L48" t="str">
        <f>SUBSTITUTE(B48,"SYS","Sysco")</f>
        <v>Sysco Atlanta, GA</v>
      </c>
      <c r="M48" t="str">
        <f>L48&amp;" - "&amp;A48</f>
        <v>Sysco Atlanta, GA - 000008500038</v>
      </c>
    </row>
    <row r="49" spans="1:13" hidden="1" x14ac:dyDescent="0.25">
      <c r="A49" t="s">
        <v>904</v>
      </c>
      <c r="B49" t="s">
        <v>905</v>
      </c>
      <c r="C49" t="s">
        <v>1250</v>
      </c>
      <c r="D49" t="s">
        <v>1251</v>
      </c>
      <c r="E49" t="s">
        <v>1436</v>
      </c>
      <c r="F49" t="s">
        <v>398</v>
      </c>
      <c r="G49" t="s">
        <v>399</v>
      </c>
      <c r="H49" t="s">
        <v>1397</v>
      </c>
      <c r="I49" t="s">
        <v>1531</v>
      </c>
      <c r="J49" t="str">
        <f>VLOOKUP(G49,R:V,5,0)</f>
        <v>Southeast</v>
      </c>
      <c r="K49" t="s">
        <v>1349</v>
      </c>
      <c r="L49" t="str">
        <f>SUBSTITUTE(B49,"SYS","Sysco")</f>
        <v>Sysco New Orleans, LA</v>
      </c>
      <c r="M49" t="str">
        <f>L49&amp;" - "&amp;A49</f>
        <v>Sysco New Orleans, LA - 000008500060</v>
      </c>
    </row>
    <row r="50" spans="1:13" hidden="1" x14ac:dyDescent="0.25">
      <c r="A50" t="s">
        <v>861</v>
      </c>
      <c r="B50" t="s">
        <v>862</v>
      </c>
      <c r="C50" t="s">
        <v>1238</v>
      </c>
      <c r="D50" t="s">
        <v>1239</v>
      </c>
      <c r="E50" t="s">
        <v>1431</v>
      </c>
      <c r="F50" t="s">
        <v>398</v>
      </c>
      <c r="G50" t="s">
        <v>399</v>
      </c>
      <c r="H50" t="s">
        <v>1397</v>
      </c>
      <c r="I50" t="s">
        <v>1527</v>
      </c>
      <c r="J50" t="str">
        <f>VLOOKUP(G50,R:V,5,0)</f>
        <v>Southeast</v>
      </c>
      <c r="K50" t="s">
        <v>1156</v>
      </c>
      <c r="L50" t="str">
        <f>SUBSTITUTE(B50,"SYS","Sysco")</f>
        <v>Sysco Jackson, MS</v>
      </c>
      <c r="M50" t="str">
        <f>L50&amp;" - "&amp;A50</f>
        <v>Sysco Jackson, MS - 000008500045</v>
      </c>
    </row>
    <row r="51" spans="1:13" hidden="1" x14ac:dyDescent="0.25">
      <c r="A51" t="s">
        <v>1008</v>
      </c>
      <c r="B51" t="s">
        <v>1009</v>
      </c>
      <c r="C51" t="s">
        <v>1293</v>
      </c>
      <c r="D51" t="s">
        <v>1294</v>
      </c>
      <c r="E51" t="s">
        <v>1456</v>
      </c>
      <c r="F51" t="s">
        <v>398</v>
      </c>
      <c r="G51" t="s">
        <v>399</v>
      </c>
      <c r="H51" t="s">
        <v>1393</v>
      </c>
      <c r="I51" t="s">
        <v>1540</v>
      </c>
      <c r="J51" t="str">
        <f>VLOOKUP(G51,R:V,5,0)</f>
        <v>Southeast</v>
      </c>
      <c r="K51" t="s">
        <v>1169</v>
      </c>
      <c r="L51" t="str">
        <f>SUBSTITUTE(B51,"SYS","Sysco")</f>
        <v>Sysco Charlotte, NC</v>
      </c>
      <c r="M51" t="str">
        <f>L51&amp;" - "&amp;A51</f>
        <v>Sysco Charlotte, NC - 000008500098</v>
      </c>
    </row>
    <row r="52" spans="1:13" hidden="1" x14ac:dyDescent="0.25">
      <c r="A52" t="s">
        <v>1076</v>
      </c>
      <c r="B52" t="s">
        <v>1077</v>
      </c>
      <c r="C52" t="s">
        <v>1321</v>
      </c>
      <c r="D52" t="s">
        <v>1294</v>
      </c>
      <c r="E52" t="s">
        <v>1471</v>
      </c>
      <c r="F52" t="s">
        <v>398</v>
      </c>
      <c r="G52" t="s">
        <v>399</v>
      </c>
      <c r="H52" t="s">
        <v>1393</v>
      </c>
      <c r="J52" t="str">
        <f>VLOOKUP(G52,R:V,5,0)</f>
        <v>Southeast</v>
      </c>
      <c r="K52" t="s">
        <v>1177</v>
      </c>
      <c r="L52" t="str">
        <f>SUBSTITUTE(B52,"SYS","Sysco")</f>
        <v>Sysco Raleigh, NC</v>
      </c>
      <c r="M52" t="str">
        <f>L52&amp;" - "&amp;A52</f>
        <v>Sysco Raleigh, NC - 000008500341</v>
      </c>
    </row>
    <row r="53" spans="1:13" hidden="1" x14ac:dyDescent="0.25">
      <c r="A53" t="s">
        <v>1078</v>
      </c>
      <c r="B53" t="s">
        <v>1079</v>
      </c>
      <c r="C53" t="s">
        <v>1322</v>
      </c>
      <c r="D53" t="s">
        <v>1294</v>
      </c>
      <c r="E53" t="s">
        <v>1707</v>
      </c>
      <c r="F53" t="s">
        <v>398</v>
      </c>
      <c r="G53" t="s">
        <v>399</v>
      </c>
      <c r="H53" t="s">
        <v>1393</v>
      </c>
      <c r="J53" t="str">
        <f>VLOOKUP(G53,R:V,5,0)</f>
        <v>Southeast</v>
      </c>
      <c r="K53" t="s">
        <v>1705</v>
      </c>
      <c r="L53" t="str">
        <f>SUBSTITUTE(B53,"SYS","Sysco")</f>
        <v>Sygma Charlotte, NC</v>
      </c>
      <c r="M53" t="str">
        <f>L53&amp;" - "&amp;A53</f>
        <v>Sygma Charlotte, NC - 000008500346</v>
      </c>
    </row>
    <row r="54" spans="1:13" hidden="1" x14ac:dyDescent="0.25">
      <c r="A54" t="s">
        <v>1031</v>
      </c>
      <c r="B54" t="s">
        <v>1032</v>
      </c>
      <c r="C54" t="s">
        <v>1307</v>
      </c>
      <c r="D54" t="s">
        <v>1308</v>
      </c>
      <c r="E54" t="s">
        <v>1462</v>
      </c>
      <c r="F54" t="s">
        <v>398</v>
      </c>
      <c r="G54" t="s">
        <v>399</v>
      </c>
      <c r="H54" t="s">
        <v>1393</v>
      </c>
      <c r="I54" t="s">
        <v>1540</v>
      </c>
      <c r="J54" t="str">
        <f>VLOOKUP(G54,R:V,5,0)</f>
        <v>Southeast</v>
      </c>
      <c r="K54" t="s">
        <v>1173</v>
      </c>
      <c r="L54" t="str">
        <f>SUBSTITUTE(B54,"SYS","Sysco")</f>
        <v>Sysco Columbia, SC</v>
      </c>
      <c r="M54" t="str">
        <f>L54&amp;" - "&amp;A54</f>
        <v>Sysco Columbia, SC - 000008500291</v>
      </c>
    </row>
    <row r="55" spans="1:13" hidden="1" x14ac:dyDescent="0.25">
      <c r="A55" t="s">
        <v>395</v>
      </c>
      <c r="B55" t="s">
        <v>396</v>
      </c>
      <c r="C55" t="s">
        <v>1189</v>
      </c>
      <c r="D55" t="s">
        <v>1190</v>
      </c>
      <c r="E55" t="s">
        <v>1409</v>
      </c>
      <c r="F55" t="s">
        <v>398</v>
      </c>
      <c r="G55" t="s">
        <v>399</v>
      </c>
      <c r="H55" t="s">
        <v>1401</v>
      </c>
      <c r="I55" t="s">
        <v>1514</v>
      </c>
      <c r="J55" t="str">
        <f>VLOOKUP(G55,R:V,5,0)</f>
        <v>Southeast</v>
      </c>
      <c r="K55" t="s">
        <v>1130</v>
      </c>
      <c r="L55" t="str">
        <f>SUBSTITUTE(B55,"SYS","Sysco")</f>
        <v>Sysco Nashville, TN</v>
      </c>
      <c r="M55" t="str">
        <f>L55&amp;" - "&amp;A55</f>
        <v>Sysco Nashville, TN - 000008500001</v>
      </c>
    </row>
    <row r="56" spans="1:13" hidden="1" x14ac:dyDescent="0.25">
      <c r="A56" t="s">
        <v>750</v>
      </c>
      <c r="B56" t="s">
        <v>751</v>
      </c>
      <c r="C56" t="s">
        <v>1217</v>
      </c>
      <c r="D56" t="s">
        <v>1190</v>
      </c>
      <c r="E56" t="s">
        <v>1421</v>
      </c>
      <c r="F56" t="s">
        <v>398</v>
      </c>
      <c r="G56" t="s">
        <v>399</v>
      </c>
      <c r="H56" t="s">
        <v>1401</v>
      </c>
      <c r="I56" t="s">
        <v>1522</v>
      </c>
      <c r="J56" t="str">
        <f>VLOOKUP(G56,R:V,5,0)</f>
        <v>Southeast</v>
      </c>
      <c r="K56" t="s">
        <v>1149</v>
      </c>
      <c r="L56" t="str">
        <f>SUBSTITUTE(B56,"SYS","Sysco")</f>
        <v>Sysco Memphis, TN</v>
      </c>
      <c r="M56" t="str">
        <f>L56&amp;" - "&amp;A56</f>
        <v>Sysco Memphis, TN - 000008500025</v>
      </c>
    </row>
    <row r="57" spans="1:13" hidden="1" x14ac:dyDescent="0.25">
      <c r="A57" t="s">
        <v>1080</v>
      </c>
      <c r="B57" t="s">
        <v>1081</v>
      </c>
      <c r="C57" t="s">
        <v>1323</v>
      </c>
      <c r="D57" t="s">
        <v>1190</v>
      </c>
      <c r="E57" t="s">
        <v>1472</v>
      </c>
      <c r="F57" t="s">
        <v>398</v>
      </c>
      <c r="G57" t="s">
        <v>399</v>
      </c>
      <c r="H57" t="s">
        <v>1401</v>
      </c>
      <c r="I57" t="s">
        <v>1514</v>
      </c>
      <c r="J57" t="str">
        <f>VLOOKUP(G57,R:V,5,0)</f>
        <v>Southeast</v>
      </c>
      <c r="K57" t="s">
        <v>1369</v>
      </c>
      <c r="L57" t="str">
        <f>SUBSTITUTE(B57,"SYS","Sysco")</f>
        <v>Sysco Knoxville, TN</v>
      </c>
      <c r="M57" t="str">
        <f>L57&amp;" - "&amp;A57</f>
        <v>Sysco Knoxville, TN - 000008500347</v>
      </c>
    </row>
    <row r="58" spans="1:13" hidden="1" x14ac:dyDescent="0.25">
      <c r="A58" t="s">
        <v>977</v>
      </c>
      <c r="B58" t="s">
        <v>978</v>
      </c>
      <c r="C58" t="s">
        <v>1261</v>
      </c>
      <c r="D58" t="s">
        <v>1262</v>
      </c>
      <c r="E58" t="s">
        <v>1442</v>
      </c>
      <c r="F58" t="s">
        <v>472</v>
      </c>
      <c r="G58" t="s">
        <v>473</v>
      </c>
      <c r="H58" t="s">
        <v>1405</v>
      </c>
      <c r="I58" t="s">
        <v>1534</v>
      </c>
      <c r="J58" t="str">
        <f>VLOOKUP(G58,R:V,5,0)</f>
        <v>Southwest</v>
      </c>
      <c r="K58" t="s">
        <v>1164</v>
      </c>
      <c r="L58" t="str">
        <f>SUBSTITUTE(B58,"SYS","Sysco")</f>
        <v>Sysco New Mexico</v>
      </c>
      <c r="M58" t="str">
        <f>L58&amp;" - "&amp;A58</f>
        <v>Sysco New Mexico - 000008500069</v>
      </c>
    </row>
    <row r="59" spans="1:13" hidden="1" x14ac:dyDescent="0.25">
      <c r="A59" t="s">
        <v>830</v>
      </c>
      <c r="B59" t="s">
        <v>831</v>
      </c>
      <c r="C59" t="s">
        <v>1232</v>
      </c>
      <c r="D59" t="s">
        <v>1233</v>
      </c>
      <c r="E59" t="s">
        <v>1428</v>
      </c>
      <c r="F59" t="s">
        <v>472</v>
      </c>
      <c r="G59" t="s">
        <v>473</v>
      </c>
      <c r="H59" t="s">
        <v>1405</v>
      </c>
      <c r="J59" t="str">
        <f>VLOOKUP(G59,R:V,5,0)</f>
        <v>Southwest</v>
      </c>
      <c r="K59" t="s">
        <v>1153</v>
      </c>
      <c r="L59" t="str">
        <f>SUBSTITUTE(B59,"SYS","Sysco")</f>
        <v>Sysco Oklahoma, OK</v>
      </c>
      <c r="M59" t="str">
        <f>L59&amp;" - "&amp;A59</f>
        <v>Sysco Oklahoma, OK - 000008500039</v>
      </c>
    </row>
    <row r="60" spans="1:13" hidden="1" x14ac:dyDescent="0.25">
      <c r="A60" t="s">
        <v>470</v>
      </c>
      <c r="B60" t="s">
        <v>471</v>
      </c>
      <c r="C60" t="s">
        <v>1198</v>
      </c>
      <c r="D60" t="s">
        <v>1199</v>
      </c>
      <c r="E60" t="s">
        <v>1412</v>
      </c>
      <c r="F60" t="s">
        <v>472</v>
      </c>
      <c r="G60" t="s">
        <v>473</v>
      </c>
      <c r="H60" t="s">
        <v>1405</v>
      </c>
      <c r="J60" t="str">
        <f>VLOOKUP(G60,R:V,5,0)</f>
        <v>Southwest</v>
      </c>
      <c r="K60" t="s">
        <v>1136</v>
      </c>
      <c r="L60" t="str">
        <f>SUBSTITUTE(B60,"SYS","Sysco")</f>
        <v>Sysco Dallas, TX</v>
      </c>
      <c r="M60" t="str">
        <f>L60&amp;" - "&amp;A60</f>
        <v>Sysco Dallas, TX - 000008500006</v>
      </c>
    </row>
    <row r="61" spans="1:13" hidden="1" x14ac:dyDescent="0.25">
      <c r="A61" t="s">
        <v>709</v>
      </c>
      <c r="B61" t="s">
        <v>710</v>
      </c>
      <c r="C61" t="s">
        <v>1216</v>
      </c>
      <c r="D61" t="s">
        <v>1199</v>
      </c>
      <c r="E61" t="s">
        <v>1420</v>
      </c>
      <c r="F61" t="s">
        <v>472</v>
      </c>
      <c r="G61" t="s">
        <v>473</v>
      </c>
      <c r="H61" t="s">
        <v>1405</v>
      </c>
      <c r="J61" t="str">
        <f>VLOOKUP(G61,R:V,5,0)</f>
        <v>Southwest</v>
      </c>
      <c r="K61" t="s">
        <v>1148</v>
      </c>
      <c r="L61" t="str">
        <f>SUBSTITUTE(B61,"SYS","Sysco")</f>
        <v>Sysco Houston, TX</v>
      </c>
      <c r="M61" t="str">
        <f>L61&amp;" - "&amp;A61</f>
        <v>Sysco Houston, TX - 000008500023</v>
      </c>
    </row>
    <row r="62" spans="1:13" hidden="1" x14ac:dyDescent="0.25">
      <c r="A62" t="s">
        <v>946</v>
      </c>
      <c r="B62" t="s">
        <v>947</v>
      </c>
      <c r="C62" t="s">
        <v>1257</v>
      </c>
      <c r="D62" t="s">
        <v>1199</v>
      </c>
      <c r="E62" t="s">
        <v>1439</v>
      </c>
      <c r="F62" t="s">
        <v>472</v>
      </c>
      <c r="G62" t="s">
        <v>473</v>
      </c>
      <c r="H62" t="s">
        <v>1405</v>
      </c>
      <c r="J62" t="str">
        <f>VLOOKUP(G62,R:V,5,0)</f>
        <v>Southwest</v>
      </c>
      <c r="K62" t="s">
        <v>1161</v>
      </c>
      <c r="L62" t="str">
        <f>SUBSTITUTE(B62,"SYS","Sysco")</f>
        <v>Sysco Central TX</v>
      </c>
      <c r="M62" t="str">
        <f>L62&amp;" - "&amp;A62</f>
        <v>Sysco Central TX - 000008500064</v>
      </c>
    </row>
    <row r="63" spans="1:13" hidden="1" x14ac:dyDescent="0.25">
      <c r="A63" t="s">
        <v>1094</v>
      </c>
      <c r="B63" t="s">
        <v>1095</v>
      </c>
      <c r="C63" t="s">
        <v>1326</v>
      </c>
      <c r="D63" t="s">
        <v>1199</v>
      </c>
      <c r="E63" t="s">
        <v>1475</v>
      </c>
      <c r="F63" t="s">
        <v>472</v>
      </c>
      <c r="G63" t="s">
        <v>473</v>
      </c>
      <c r="H63" t="s">
        <v>1405</v>
      </c>
      <c r="I63" t="s">
        <v>1543</v>
      </c>
      <c r="J63" t="str">
        <f>VLOOKUP(G63,R:V,5,0)</f>
        <v>Southwest</v>
      </c>
      <c r="K63" t="s">
        <v>1179</v>
      </c>
      <c r="L63" t="str">
        <f>SUBSTITUTE(B63,"SYS","Sysco")</f>
        <v>Sysco East Texas</v>
      </c>
      <c r="M63" t="str">
        <f>L63&amp;" - "&amp;A63</f>
        <v>Sysco East Texas - 000008500352</v>
      </c>
    </row>
    <row r="64" spans="1:13" hidden="1" x14ac:dyDescent="0.25">
      <c r="A64" t="s">
        <v>1118</v>
      </c>
      <c r="B64" t="s">
        <v>1119</v>
      </c>
      <c r="C64" t="s">
        <v>1333</v>
      </c>
      <c r="D64" t="s">
        <v>1199</v>
      </c>
      <c r="E64" t="s">
        <v>1481</v>
      </c>
      <c r="F64" t="s">
        <v>472</v>
      </c>
      <c r="G64" t="s">
        <v>473</v>
      </c>
      <c r="H64" t="s">
        <v>1405</v>
      </c>
      <c r="J64" t="str">
        <f>VLOOKUP(G64,R:V,5,0)</f>
        <v>Southwest</v>
      </c>
      <c r="K64" t="s">
        <v>1184</v>
      </c>
      <c r="L64" t="str">
        <f>SUBSTITUTE(B64,"SYS","Sysco")</f>
        <v>Sygma Fort Worth, TX</v>
      </c>
      <c r="M64" t="str">
        <f>L64&amp;" - "&amp;A64</f>
        <v>Sygma Fort Worth, TX - 000008500381</v>
      </c>
    </row>
    <row r="65" spans="1:13" hidden="1" x14ac:dyDescent="0.25">
      <c r="A65" t="s">
        <v>1120</v>
      </c>
      <c r="B65" t="s">
        <v>1121</v>
      </c>
      <c r="C65" t="s">
        <v>1334</v>
      </c>
      <c r="D65" t="s">
        <v>1199</v>
      </c>
      <c r="E65" t="s">
        <v>1482</v>
      </c>
      <c r="F65" t="s">
        <v>472</v>
      </c>
      <c r="G65" t="s">
        <v>473</v>
      </c>
      <c r="H65" t="s">
        <v>1405</v>
      </c>
      <c r="I65" t="s">
        <v>1543</v>
      </c>
      <c r="J65" t="str">
        <f>VLOOKUP(G65,R:V,5,0)</f>
        <v>Southwest</v>
      </c>
      <c r="K65" t="s">
        <v>1185</v>
      </c>
      <c r="L65" t="str">
        <f>SUBSTITUTE(B65,"SYS","Sysco")</f>
        <v>Sysco West Texas</v>
      </c>
      <c r="M65" t="str">
        <f>L65&amp;" - "&amp;A65</f>
        <v>Sysco West Texas - 000008500388</v>
      </c>
    </row>
    <row r="66" spans="1:13" hidden="1" x14ac:dyDescent="0.25">
      <c r="A66" t="s">
        <v>981</v>
      </c>
      <c r="B66" t="s">
        <v>982</v>
      </c>
      <c r="C66" t="s">
        <v>1271</v>
      </c>
      <c r="D66" t="s">
        <v>1272</v>
      </c>
      <c r="E66" t="s">
        <v>1446</v>
      </c>
      <c r="F66" t="s">
        <v>650</v>
      </c>
      <c r="G66" t="s">
        <v>651</v>
      </c>
      <c r="H66" t="s">
        <v>1405</v>
      </c>
      <c r="I66" t="s">
        <v>1536</v>
      </c>
      <c r="J66" t="str">
        <f>VLOOKUP(G66,R:V,5,0)</f>
        <v>Western</v>
      </c>
      <c r="K66" t="s">
        <v>1355</v>
      </c>
      <c r="L66" t="str">
        <f>SUBSTITUTE(B66,"SYS","Sysco")</f>
        <v>Sysco Arizona, AZ</v>
      </c>
      <c r="M66" t="str">
        <f>L66&amp;" - "&amp;A66</f>
        <v>Sysco Arizona, AZ - 000008500076</v>
      </c>
    </row>
    <row r="67" spans="1:13" x14ac:dyDescent="0.25">
      <c r="A67" t="s">
        <v>914</v>
      </c>
      <c r="B67" t="s">
        <v>915</v>
      </c>
      <c r="C67" t="s">
        <v>1254</v>
      </c>
      <c r="D67" t="s">
        <v>1214</v>
      </c>
      <c r="E67" t="s">
        <v>1737</v>
      </c>
      <c r="F67" s="51" t="s">
        <v>650</v>
      </c>
      <c r="G67" t="s">
        <v>651</v>
      </c>
      <c r="H67" t="s">
        <v>1401</v>
      </c>
      <c r="I67" t="s">
        <v>1532</v>
      </c>
      <c r="J67" t="str">
        <f>VLOOKUP(G67,R:V,5,0)</f>
        <v>Western</v>
      </c>
      <c r="K67" t="s">
        <v>1351</v>
      </c>
      <c r="L67" t="str">
        <f>SUBSTITUTE(B67,"SYS","Sysco")</f>
        <v>Sysco Los Angeles, CA</v>
      </c>
      <c r="M67" t="str">
        <f>L67&amp;" - "&amp;A67</f>
        <v>Sysco Los Angeles, CA - 000008500062</v>
      </c>
    </row>
    <row r="68" spans="1:13" x14ac:dyDescent="0.25">
      <c r="A68" t="s">
        <v>658</v>
      </c>
      <c r="B68" t="s">
        <v>659</v>
      </c>
      <c r="C68" t="s">
        <v>1213</v>
      </c>
      <c r="D68" t="s">
        <v>1214</v>
      </c>
      <c r="E68" t="s">
        <v>1418</v>
      </c>
      <c r="F68" t="s">
        <v>650</v>
      </c>
      <c r="G68" t="s">
        <v>651</v>
      </c>
      <c r="H68" t="s">
        <v>1401</v>
      </c>
      <c r="I68" t="s">
        <v>1520</v>
      </c>
      <c r="J68" t="str">
        <f>VLOOKUP(G68,R:V,5,0)</f>
        <v>Western</v>
      </c>
      <c r="K68" t="s">
        <v>1147</v>
      </c>
      <c r="L68" t="str">
        <f>SUBSTITUTE(B68,"SYS","Sysco")</f>
        <v>Sysco Central California</v>
      </c>
      <c r="M68" t="str">
        <f>L68&amp;" - "&amp;A68</f>
        <v>Sysco Central California - 000008500018</v>
      </c>
    </row>
    <row r="69" spans="1:13" x14ac:dyDescent="0.25">
      <c r="A69" t="s">
        <v>954</v>
      </c>
      <c r="B69" t="s">
        <v>955</v>
      </c>
      <c r="C69" t="s">
        <v>1258</v>
      </c>
      <c r="D69" t="s">
        <v>1214</v>
      </c>
      <c r="E69" t="s">
        <v>1440</v>
      </c>
      <c r="F69" t="s">
        <v>650</v>
      </c>
      <c r="G69" t="s">
        <v>651</v>
      </c>
      <c r="H69" t="s">
        <v>1401</v>
      </c>
      <c r="J69" t="str">
        <f>VLOOKUP(G69,R:V,5,0)</f>
        <v>Western</v>
      </c>
      <c r="K69" t="s">
        <v>1162</v>
      </c>
      <c r="L69" t="str">
        <f>SUBSTITUTE(B69,"SYS","Sysco")</f>
        <v>Sysco San Francisco, CA</v>
      </c>
      <c r="M69" t="str">
        <f>L69&amp;" - "&amp;A69</f>
        <v>Sysco San Francisco, CA - 000008500065</v>
      </c>
    </row>
    <row r="70" spans="1:13" x14ac:dyDescent="0.25">
      <c r="A70" t="s">
        <v>1010</v>
      </c>
      <c r="B70" t="s">
        <v>1011</v>
      </c>
      <c r="C70" t="s">
        <v>1298</v>
      </c>
      <c r="D70" t="s">
        <v>1214</v>
      </c>
      <c r="E70" t="s">
        <v>1458</v>
      </c>
      <c r="F70" t="s">
        <v>650</v>
      </c>
      <c r="G70" t="s">
        <v>651</v>
      </c>
      <c r="H70" t="s">
        <v>1401</v>
      </c>
      <c r="I70" t="s">
        <v>1532</v>
      </c>
      <c r="J70" t="str">
        <f>VLOOKUP(G70,R:V,5,0)</f>
        <v>Western</v>
      </c>
      <c r="K70" t="s">
        <v>1170</v>
      </c>
      <c r="L70" t="str">
        <f>SUBSTITUTE(B70,"SYS","Sysco")</f>
        <v>Sysco San Diego, CA</v>
      </c>
      <c r="M70" t="str">
        <f>L70&amp;" - "&amp;A70</f>
        <v>Sysco San Diego, CA - 000008500101</v>
      </c>
    </row>
    <row r="71" spans="1:13" x14ac:dyDescent="0.25">
      <c r="A71" t="s">
        <v>1029</v>
      </c>
      <c r="B71" t="s">
        <v>1030</v>
      </c>
      <c r="C71" t="s">
        <v>1306</v>
      </c>
      <c r="D71" t="s">
        <v>1214</v>
      </c>
      <c r="E71" t="s">
        <v>1461</v>
      </c>
      <c r="F71" t="s">
        <v>650</v>
      </c>
      <c r="G71" t="s">
        <v>651</v>
      </c>
      <c r="H71" t="s">
        <v>1401</v>
      </c>
      <c r="I71" t="s">
        <v>1520</v>
      </c>
      <c r="J71" t="str">
        <f>VLOOKUP(G71,R:V,5,0)</f>
        <v>Western</v>
      </c>
      <c r="K71" t="s">
        <v>433</v>
      </c>
      <c r="L71" t="str">
        <f>SUBSTITUTE(B71,"SYS","Sysco")</f>
        <v>Sysco Sacramento, CA</v>
      </c>
      <c r="M71" t="str">
        <f>L71&amp;" - "&amp;A71</f>
        <v>Sysco Sacramento, CA - 000008500285</v>
      </c>
    </row>
    <row r="72" spans="1:13" x14ac:dyDescent="0.25">
      <c r="A72" t="s">
        <v>1035</v>
      </c>
      <c r="B72" t="s">
        <v>1036</v>
      </c>
      <c r="C72" t="s">
        <v>1317</v>
      </c>
      <c r="D72" t="s">
        <v>1214</v>
      </c>
      <c r="E72" t="s">
        <v>1466</v>
      </c>
      <c r="F72" t="s">
        <v>650</v>
      </c>
      <c r="G72" t="s">
        <v>651</v>
      </c>
      <c r="H72" t="s">
        <v>1401</v>
      </c>
      <c r="I72" t="s">
        <v>1532</v>
      </c>
      <c r="J72" t="str">
        <f>VLOOKUP(G72,R:V,5,0)</f>
        <v>Western</v>
      </c>
      <c r="K72" t="s">
        <v>1367</v>
      </c>
      <c r="L72" t="str">
        <f>SUBSTITUTE(B72,"SYS","Sysco")</f>
        <v>Sysco Ventura, CA</v>
      </c>
      <c r="M72" t="str">
        <f>L72&amp;" - "&amp;A72</f>
        <v>Sysco Ventura, CA - 000008500325</v>
      </c>
    </row>
    <row r="73" spans="1:13" x14ac:dyDescent="0.25">
      <c r="A73" t="s">
        <v>1090</v>
      </c>
      <c r="B73" t="s">
        <v>1091</v>
      </c>
      <c r="C73" t="s">
        <v>1325</v>
      </c>
      <c r="D73" t="s">
        <v>1214</v>
      </c>
      <c r="E73" t="s">
        <v>1474</v>
      </c>
      <c r="F73" t="s">
        <v>650</v>
      </c>
      <c r="G73" t="s">
        <v>651</v>
      </c>
      <c r="H73" t="s">
        <v>1401</v>
      </c>
      <c r="J73" t="str">
        <f>VLOOKUP(G73,R:V,5,0)</f>
        <v>Western</v>
      </c>
      <c r="K73" t="s">
        <v>1178</v>
      </c>
      <c r="L73" t="str">
        <f>SUBSTITUTE(B73,"SYS","Sysco")</f>
        <v>Sygma Lancaster, CA</v>
      </c>
      <c r="M73" t="str">
        <f>L73&amp;" - "&amp;A73</f>
        <v>Sygma Lancaster, CA - 000008500351</v>
      </c>
    </row>
    <row r="74" spans="1:13" x14ac:dyDescent="0.25">
      <c r="A74" t="s">
        <v>1114</v>
      </c>
      <c r="B74" t="s">
        <v>1115</v>
      </c>
      <c r="C74" t="s">
        <v>1332</v>
      </c>
      <c r="D74" t="s">
        <v>1214</v>
      </c>
      <c r="E74" t="s">
        <v>1479</v>
      </c>
      <c r="F74" t="s">
        <v>650</v>
      </c>
      <c r="G74" t="s">
        <v>651</v>
      </c>
      <c r="H74" t="s">
        <v>1401</v>
      </c>
      <c r="I74" t="s">
        <v>1532</v>
      </c>
      <c r="J74" t="str">
        <f>VLOOKUP(G74,R:V,5,0)</f>
        <v>Western</v>
      </c>
      <c r="K74" t="s">
        <v>1182</v>
      </c>
      <c r="L74" t="str">
        <f>SUBSTITUTE(B74,"SYS","Sysco")</f>
        <v>Sysco Riverside, CA</v>
      </c>
      <c r="M74" t="str">
        <f>L74&amp;" - "&amp;A74</f>
        <v>Sysco Riverside, CA - 000008500378</v>
      </c>
    </row>
    <row r="75" spans="1:13" x14ac:dyDescent="0.25">
      <c r="A75" t="s">
        <v>1122</v>
      </c>
      <c r="B75" t="s">
        <v>1123</v>
      </c>
      <c r="C75" t="s">
        <v>1335</v>
      </c>
      <c r="D75" t="s">
        <v>1214</v>
      </c>
      <c r="E75" t="s">
        <v>1483</v>
      </c>
      <c r="F75" t="s">
        <v>650</v>
      </c>
      <c r="G75" t="s">
        <v>651</v>
      </c>
      <c r="H75" t="s">
        <v>1401</v>
      </c>
      <c r="I75" t="s">
        <v>1545</v>
      </c>
      <c r="J75" t="str">
        <f>VLOOKUP(G75,R:V,5,0)</f>
        <v>Western</v>
      </c>
      <c r="K75" t="s">
        <v>1373</v>
      </c>
      <c r="L75" t="str">
        <f>SUBSTITUTE(B75,"SYS","Sysco")</f>
        <v>Sysco Hawaii c/o DHX</v>
      </c>
      <c r="M75" t="str">
        <f>L75&amp;" - "&amp;A75</f>
        <v>Sysco Hawaii c/o DHX - 000008500399</v>
      </c>
    </row>
    <row r="76" spans="1:13" hidden="1" x14ac:dyDescent="0.25">
      <c r="A76" t="s">
        <v>648</v>
      </c>
      <c r="B76" t="s">
        <v>649</v>
      </c>
      <c r="C76" t="s">
        <v>1211</v>
      </c>
      <c r="D76" t="s">
        <v>1212</v>
      </c>
      <c r="E76" t="s">
        <v>1417</v>
      </c>
      <c r="F76" t="s">
        <v>650</v>
      </c>
      <c r="G76" t="s">
        <v>651</v>
      </c>
      <c r="H76" t="s">
        <v>1405</v>
      </c>
      <c r="I76" t="s">
        <v>1519</v>
      </c>
      <c r="J76" t="str">
        <f>VLOOKUP(G76,R:V,5,0)</f>
        <v>Western</v>
      </c>
      <c r="K76" t="s">
        <v>1145</v>
      </c>
      <c r="L76" t="str">
        <f>SUBSTITUTE(B76,"SYS","Sysco")</f>
        <v>Sysco Denver, CO</v>
      </c>
      <c r="M76" t="str">
        <f>L76&amp;" - "&amp;A76</f>
        <v>Sysco Denver, CO - 000008500017</v>
      </c>
    </row>
    <row r="77" spans="1:13" hidden="1" x14ac:dyDescent="0.25">
      <c r="A77" t="s">
        <v>1102</v>
      </c>
      <c r="B77" t="s">
        <v>1103</v>
      </c>
      <c r="C77" t="s">
        <v>1211</v>
      </c>
      <c r="D77" t="s">
        <v>1212</v>
      </c>
      <c r="E77" t="s">
        <v>1708</v>
      </c>
      <c r="F77" t="s">
        <v>650</v>
      </c>
      <c r="G77" t="s">
        <v>651</v>
      </c>
      <c r="H77" t="s">
        <v>1405</v>
      </c>
      <c r="J77" t="str">
        <f>VLOOKUP(G77,R:V,5,0)</f>
        <v>Western</v>
      </c>
      <c r="K77" t="s">
        <v>1180</v>
      </c>
      <c r="L77" t="str">
        <f>SUBSTITUTE(B77,"SYS","Sysco")</f>
        <v>Sygma Denver, CO</v>
      </c>
      <c r="M77" t="str">
        <f>L77&amp;" - "&amp;A77</f>
        <v>Sygma Denver, CO - 000008500357</v>
      </c>
    </row>
    <row r="78" spans="1:13" hidden="1" x14ac:dyDescent="0.25">
      <c r="A78" t="s">
        <v>912</v>
      </c>
      <c r="B78" t="s">
        <v>913</v>
      </c>
      <c r="C78" t="s">
        <v>1252</v>
      </c>
      <c r="D78" t="s">
        <v>1253</v>
      </c>
      <c r="E78" t="s">
        <v>1437</v>
      </c>
      <c r="F78" t="s">
        <v>650</v>
      </c>
      <c r="G78" t="s">
        <v>651</v>
      </c>
      <c r="H78" t="s">
        <v>1401</v>
      </c>
      <c r="I78" t="s">
        <v>1524</v>
      </c>
      <c r="J78" t="str">
        <f>VLOOKUP(G78,R:V,5,0)</f>
        <v>Western</v>
      </c>
      <c r="K78" t="s">
        <v>1350</v>
      </c>
      <c r="L78" t="str">
        <f>SUBSTITUTE(B78,"SYS","Sysco")</f>
        <v>Sysco Idaho-Boise, ID</v>
      </c>
      <c r="M78" t="str">
        <f>L78&amp;" - "&amp;A78</f>
        <v>Sysco Idaho-Boise, ID - 000008500061</v>
      </c>
    </row>
    <row r="79" spans="1:13" hidden="1" x14ac:dyDescent="0.25">
      <c r="A79" t="s">
        <v>1064</v>
      </c>
      <c r="B79" t="s">
        <v>1065</v>
      </c>
      <c r="C79" t="s">
        <v>1319</v>
      </c>
      <c r="D79" t="s">
        <v>1253</v>
      </c>
      <c r="E79" t="s">
        <v>1468</v>
      </c>
      <c r="F79" t="s">
        <v>650</v>
      </c>
      <c r="G79" t="s">
        <v>651</v>
      </c>
      <c r="H79" t="s">
        <v>1401</v>
      </c>
      <c r="I79" t="s">
        <v>1538</v>
      </c>
      <c r="J79" t="str">
        <f>VLOOKUP(G79,R:V,5,0)</f>
        <v>Western</v>
      </c>
      <c r="K79" t="s">
        <v>1174</v>
      </c>
      <c r="L79" t="str">
        <f>SUBSTITUTE(B79,"SYS","Sysco")</f>
        <v>Sysco Spokane, WA</v>
      </c>
      <c r="M79" t="str">
        <f>L79&amp;" - "&amp;A79</f>
        <v>Sysco Spokane, WA - 000008500334</v>
      </c>
    </row>
    <row r="80" spans="1:13" hidden="1" x14ac:dyDescent="0.25">
      <c r="A80" t="s">
        <v>785</v>
      </c>
      <c r="B80" t="s">
        <v>786</v>
      </c>
      <c r="C80" t="s">
        <v>1224</v>
      </c>
      <c r="D80" t="s">
        <v>1225</v>
      </c>
      <c r="E80" t="s">
        <v>1424</v>
      </c>
      <c r="F80" t="s">
        <v>650</v>
      </c>
      <c r="G80" t="s">
        <v>651</v>
      </c>
      <c r="H80" t="s">
        <v>1401</v>
      </c>
      <c r="I80" t="s">
        <v>1524</v>
      </c>
      <c r="J80" t="str">
        <f>VLOOKUP(G80,R:V,5,0)</f>
        <v>Western</v>
      </c>
      <c r="K80" t="s">
        <v>1150</v>
      </c>
      <c r="L80" t="str">
        <f>SUBSTITUTE(B80,"SYS","Sysco")</f>
        <v>Sysco Montana, MT</v>
      </c>
      <c r="M80" t="str">
        <f>L80&amp;" - "&amp;A80</f>
        <v>Sysco Montana, MT - 000008500030</v>
      </c>
    </row>
    <row r="81" spans="1:13" hidden="1" x14ac:dyDescent="0.25">
      <c r="A81" t="s">
        <v>1004</v>
      </c>
      <c r="B81" t="s">
        <v>1005</v>
      </c>
      <c r="C81" t="s">
        <v>1285</v>
      </c>
      <c r="D81" t="s">
        <v>1286</v>
      </c>
      <c r="E81" t="s">
        <v>1453</v>
      </c>
      <c r="F81" t="s">
        <v>650</v>
      </c>
      <c r="G81" t="s">
        <v>651</v>
      </c>
      <c r="H81" t="s">
        <v>1401</v>
      </c>
      <c r="I81" t="s">
        <v>1538</v>
      </c>
      <c r="J81" t="str">
        <f>VLOOKUP(G81,R:V,5,0)</f>
        <v>Western</v>
      </c>
      <c r="K81" t="s">
        <v>1360</v>
      </c>
      <c r="L81" t="str">
        <f>SUBSTITUTE(B81,"SYS","Sysco")</f>
        <v>Sysco Portland, OR</v>
      </c>
      <c r="M81" t="str">
        <f>L81&amp;" - "&amp;A81</f>
        <v>Sysco Portland, OR - 000008500090</v>
      </c>
    </row>
    <row r="82" spans="1:13" hidden="1" x14ac:dyDescent="0.25">
      <c r="A82" t="s">
        <v>937</v>
      </c>
      <c r="B82" t="s">
        <v>938</v>
      </c>
      <c r="C82" t="s">
        <v>1255</v>
      </c>
      <c r="D82" t="s">
        <v>1256</v>
      </c>
      <c r="E82" t="s">
        <v>1438</v>
      </c>
      <c r="F82" t="s">
        <v>650</v>
      </c>
      <c r="G82" t="s">
        <v>651</v>
      </c>
      <c r="H82" t="s">
        <v>1401</v>
      </c>
      <c r="J82" t="str">
        <f>VLOOKUP(G82,R:V,5,0)</f>
        <v>Western</v>
      </c>
      <c r="K82" t="s">
        <v>1352</v>
      </c>
      <c r="L82" t="str">
        <f>SUBSTITUTE(B82,"SYS","Sysco")</f>
        <v>Sysco Intermountain, UT</v>
      </c>
      <c r="M82" t="str">
        <f>L82&amp;" - "&amp;A82</f>
        <v>Sysco Intermountain, UT - 000008500063</v>
      </c>
    </row>
    <row r="83" spans="1:13" hidden="1" x14ac:dyDescent="0.25">
      <c r="A83" t="s">
        <v>1002</v>
      </c>
      <c r="B83" t="s">
        <v>1003</v>
      </c>
      <c r="C83" t="s">
        <v>1283</v>
      </c>
      <c r="D83" t="s">
        <v>1284</v>
      </c>
      <c r="E83" t="s">
        <v>1452</v>
      </c>
      <c r="F83" t="s">
        <v>650</v>
      </c>
      <c r="G83" t="s">
        <v>651</v>
      </c>
      <c r="H83" t="s">
        <v>1401</v>
      </c>
      <c r="I83" t="s">
        <v>1538</v>
      </c>
      <c r="J83" t="str">
        <f>VLOOKUP(G83,R:V,5,0)</f>
        <v>Western</v>
      </c>
      <c r="K83" t="s">
        <v>1359</v>
      </c>
      <c r="L83" t="str">
        <f>SUBSTITUTE(B83,"SYS","Sysco")</f>
        <v>Sysco Seattle, WA</v>
      </c>
      <c r="M83" t="str">
        <f>L83&amp;" - "&amp;A83</f>
        <v>Sysco Seattle, WA - 000008500089</v>
      </c>
    </row>
    <row r="84" spans="1:13" hidden="1" x14ac:dyDescent="0.25">
      <c r="A84">
        <v>0</v>
      </c>
      <c r="B84">
        <v>0</v>
      </c>
      <c r="C84">
        <v>0</v>
      </c>
      <c r="D84">
        <v>0</v>
      </c>
      <c r="E84" t="s">
        <v>1486</v>
      </c>
      <c r="I84" t="e">
        <v>#N/A</v>
      </c>
      <c r="L84" t="str">
        <f>SUBSTITUTE(B84,"SYS","Sysco")</f>
        <v>0</v>
      </c>
      <c r="M84" t="str">
        <f>L84&amp;" - "&amp;A84</f>
        <v>0 - 0</v>
      </c>
    </row>
  </sheetData>
  <autoFilter ref="A1:J84" xr:uid="{F0971281-DA2F-4AA5-AFEC-4FB4ACA443E5}">
    <filterColumn colId="3">
      <filters>
        <filter val="CA"/>
      </filters>
    </filterColumn>
  </autoFilter>
  <sortState xmlns:xlrd2="http://schemas.microsoft.com/office/spreadsheetml/2017/richdata2" ref="A2:M84">
    <sortCondition ref="J2:J84"/>
    <sortCondition ref="D2:D84"/>
  </sortState>
  <conditionalFormatting sqref="K1:K1048576">
    <cfRule type="duplicateValues" dxfId="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4DC1A-70A4-4459-AEEB-4BCCE5CAC177}">
  <sheetPr>
    <tabColor rgb="FFFFD1D1"/>
    <pageSetUpPr fitToPage="1"/>
  </sheetPr>
  <dimension ref="A1:AZ112"/>
  <sheetViews>
    <sheetView view="pageBreakPreview" zoomScale="115" zoomScaleNormal="130" zoomScaleSheetLayoutView="115" workbookViewId="0">
      <selection activeCell="L1" sqref="L1"/>
    </sheetView>
  </sheetViews>
  <sheetFormatPr defaultRowHeight="15" x14ac:dyDescent="0.25"/>
  <cols>
    <col min="1" max="1" width="16.42578125" style="7" customWidth="1"/>
    <col min="2" max="2" width="14.140625" style="7" customWidth="1"/>
    <col min="3" max="3" width="23" style="7" bestFit="1" customWidth="1"/>
    <col min="4" max="4" width="52.28515625" style="6" bestFit="1" customWidth="1"/>
    <col min="5" max="5" width="11.85546875" style="7" customWidth="1"/>
    <col min="6" max="6" width="18.7109375" style="7" customWidth="1"/>
    <col min="7" max="7" width="16.42578125" style="7" hidden="1" customWidth="1"/>
    <col min="8" max="8" width="0" style="1" hidden="1" customWidth="1"/>
    <col min="9" max="52" width="9.140625" style="1"/>
  </cols>
  <sheetData>
    <row r="1" spans="1:13" ht="23.25" customHeight="1" thickBot="1" x14ac:dyDescent="0.3">
      <c r="L1" s="59" t="s">
        <v>1738</v>
      </c>
    </row>
    <row r="2" spans="1:13" ht="15.75" thickBot="1" x14ac:dyDescent="0.3">
      <c r="A2" s="5" t="e" vm="1">
        <v>#VALUE!</v>
      </c>
      <c r="B2" s="5"/>
      <c r="C2" s="5" t="e" vm="2">
        <v>#VALUE!</v>
      </c>
      <c r="D2" s="5"/>
      <c r="E2" s="5" t="e" vm="3">
        <v>#VALUE!</v>
      </c>
      <c r="F2" s="5"/>
      <c r="I2" s="1" t="s">
        <v>1376</v>
      </c>
      <c r="J2" s="17" t="s">
        <v>1671</v>
      </c>
      <c r="K2" s="18"/>
      <c r="L2" s="18"/>
      <c r="M2" s="19"/>
    </row>
    <row r="3" spans="1:13" x14ac:dyDescent="0.25">
      <c r="A3" s="5"/>
      <c r="B3" s="5"/>
      <c r="C3" s="5"/>
      <c r="D3" s="5"/>
      <c r="E3" s="5"/>
      <c r="F3" s="5"/>
      <c r="J3" s="1" t="str">
        <f>TEXT(_xlfn.XLOOKUP(J2,Locations!L:L,Locations!A:A),"000000000000")</f>
        <v>000008500370</v>
      </c>
    </row>
    <row r="4" spans="1:13" x14ac:dyDescent="0.25">
      <c r="A4" s="5"/>
      <c r="B4" s="5"/>
      <c r="C4" s="5"/>
      <c r="D4" s="5"/>
      <c r="E4" s="5"/>
      <c r="F4" s="5"/>
      <c r="J4" s="1" t="str">
        <f>_xlfn.XLOOKUP(J2,Locations!L:L,Locations!E:E)</f>
        <v>CN_ASI</v>
      </c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6"/>
      <c r="B6" s="6"/>
      <c r="C6" s="6"/>
      <c r="E6" s="6"/>
      <c r="F6" s="6"/>
    </row>
    <row r="7" spans="1:13" ht="18" customHeight="1" x14ac:dyDescent="0.25">
      <c r="B7" s="8"/>
      <c r="C7" s="8"/>
    </row>
    <row r="8" spans="1:13" ht="18" customHeight="1" x14ac:dyDescent="0.25">
      <c r="B8" s="49" t="str">
        <f>J2&amp;" - Stocking List"</f>
        <v>Sysco Asian Foods - Stocking List</v>
      </c>
      <c r="C8" s="49"/>
      <c r="D8" s="49"/>
      <c r="E8" s="49"/>
    </row>
    <row r="9" spans="1:13" ht="18" customHeight="1" x14ac:dyDescent="0.25">
      <c r="B9" s="49"/>
      <c r="C9" s="49"/>
      <c r="D9" s="49"/>
      <c r="E9" s="49"/>
    </row>
    <row r="10" spans="1:13" ht="15.75" thickBot="1" x14ac:dyDescent="0.3">
      <c r="A10" s="21" t="s">
        <v>1381</v>
      </c>
    </row>
    <row r="11" spans="1:13" s="2" customFormat="1" ht="29.25" customHeight="1" x14ac:dyDescent="0.2">
      <c r="A11" s="45" t="s">
        <v>2</v>
      </c>
      <c r="B11" s="29" t="s">
        <v>160</v>
      </c>
      <c r="C11" s="30" t="s">
        <v>3</v>
      </c>
      <c r="D11" s="31" t="s">
        <v>4</v>
      </c>
      <c r="E11" s="30" t="s">
        <v>0</v>
      </c>
      <c r="F11" s="32" t="s">
        <v>5</v>
      </c>
      <c r="G11" s="9"/>
    </row>
    <row r="12" spans="1:13" s="1" customFormat="1" ht="12.75" x14ac:dyDescent="0.2">
      <c r="A12" s="33" t="s">
        <v>1</v>
      </c>
      <c r="B12" s="24"/>
      <c r="C12" s="24"/>
      <c r="D12" s="24"/>
      <c r="E12" s="24"/>
      <c r="F12" s="34"/>
      <c r="G12" s="10"/>
    </row>
    <row r="13" spans="1:13" s="1" customFormat="1" ht="12.75" x14ac:dyDescent="0.2">
      <c r="A13" s="46" t="s">
        <v>1579</v>
      </c>
      <c r="B13" s="26" t="s">
        <v>6</v>
      </c>
      <c r="C13" s="26" t="s">
        <v>28</v>
      </c>
      <c r="D13" s="25" t="s">
        <v>161</v>
      </c>
      <c r="E13" s="26" t="s">
        <v>162</v>
      </c>
      <c r="F13" s="35" t="s">
        <v>163</v>
      </c>
      <c r="G13" s="7">
        <f>COUNTIFS('Purchases by Location'!$C:$C,CN_ASI!$J$3,'Purchases by Location'!$K:$K,TEXT(CN_ASI!$H13,"00000000000000"))</f>
        <v>0</v>
      </c>
      <c r="H13" s="20" t="str">
        <f>SUBSTITUTE(F13,"-","")</f>
        <v>80072940110015</v>
      </c>
    </row>
    <row r="14" spans="1:13" s="1" customFormat="1" ht="12.75" x14ac:dyDescent="0.2">
      <c r="A14" s="46" t="s">
        <v>1580</v>
      </c>
      <c r="B14" s="26" t="s">
        <v>14</v>
      </c>
      <c r="C14" s="26" t="s">
        <v>28</v>
      </c>
      <c r="D14" s="25" t="s">
        <v>164</v>
      </c>
      <c r="E14" s="26" t="s">
        <v>165</v>
      </c>
      <c r="F14" s="35" t="s">
        <v>166</v>
      </c>
      <c r="G14" s="7">
        <f>COUNTIFS('Purchases by Location'!$C:$C,CN_ASI!$J$3,'Purchases by Location'!$K:$K,TEXT(CN_ASI!$H14,"00000000000000"))</f>
        <v>0</v>
      </c>
      <c r="H14" s="20" t="str">
        <f t="shared" ref="H14:H23" si="0">SUBSTITUTE(F14,"-","")</f>
        <v>30072940811023</v>
      </c>
    </row>
    <row r="15" spans="1:13" s="1" customFormat="1" ht="12.75" x14ac:dyDescent="0.2">
      <c r="A15" s="46" t="s">
        <v>1581</v>
      </c>
      <c r="B15" s="26" t="s">
        <v>12</v>
      </c>
      <c r="C15" s="26" t="s">
        <v>28</v>
      </c>
      <c r="D15" s="25" t="s">
        <v>167</v>
      </c>
      <c r="E15" s="26" t="s">
        <v>168</v>
      </c>
      <c r="F15" s="35" t="s">
        <v>169</v>
      </c>
      <c r="G15" s="7">
        <f>COUNTIFS('Purchases by Location'!$C:$C,CN_ASI!$J$3,'Purchases by Location'!$K:$K,TEXT(CN_ASI!$H15,"00000000000000"))</f>
        <v>0</v>
      </c>
      <c r="H15" s="20" t="str">
        <f t="shared" si="0"/>
        <v>30072940811078</v>
      </c>
    </row>
    <row r="16" spans="1:13" s="1" customFormat="1" ht="12.75" x14ac:dyDescent="0.2">
      <c r="A16" s="46" t="s">
        <v>1582</v>
      </c>
      <c r="B16" s="26" t="s">
        <v>10</v>
      </c>
      <c r="C16" s="26" t="s">
        <v>28</v>
      </c>
      <c r="D16" s="25" t="s">
        <v>1497</v>
      </c>
      <c r="E16" s="26" t="s">
        <v>170</v>
      </c>
      <c r="F16" s="35" t="s">
        <v>171</v>
      </c>
      <c r="G16" s="7">
        <f>COUNTIFS('Purchases by Location'!$C:$C,CN_ASI!$J$3,'Purchases by Location'!$K:$K,TEXT(CN_ASI!$H16,"00000000000000"))</f>
        <v>0</v>
      </c>
      <c r="H16" s="20" t="str">
        <f t="shared" si="0"/>
        <v>30072940110157</v>
      </c>
    </row>
    <row r="17" spans="1:8" s="1" customFormat="1" ht="12.75" x14ac:dyDescent="0.2">
      <c r="A17" s="46" t="s">
        <v>1583</v>
      </c>
      <c r="B17" s="26" t="s">
        <v>7</v>
      </c>
      <c r="C17" s="26" t="s">
        <v>28</v>
      </c>
      <c r="D17" s="25" t="s">
        <v>1498</v>
      </c>
      <c r="E17" s="26" t="s">
        <v>172</v>
      </c>
      <c r="F17" s="35" t="s">
        <v>173</v>
      </c>
      <c r="G17" s="7">
        <f>COUNTIFS('Purchases by Location'!$C:$C,CN_ASI!$J$3,'Purchases by Location'!$K:$K,TEXT(CN_ASI!$H17,"00000000000000"))</f>
        <v>0</v>
      </c>
      <c r="H17" s="20" t="str">
        <f t="shared" si="0"/>
        <v>30072940812013</v>
      </c>
    </row>
    <row r="18" spans="1:8" s="1" customFormat="1" ht="12.75" x14ac:dyDescent="0.2">
      <c r="A18" s="46" t="s">
        <v>1584</v>
      </c>
      <c r="B18" s="26" t="s">
        <v>8</v>
      </c>
      <c r="C18" s="26" t="s">
        <v>28</v>
      </c>
      <c r="D18" s="25" t="s">
        <v>1499</v>
      </c>
      <c r="E18" s="26" t="s">
        <v>174</v>
      </c>
      <c r="F18" s="35" t="s">
        <v>175</v>
      </c>
      <c r="G18" s="7">
        <f>COUNTIFS('Purchases by Location'!$C:$C,CN_ASI!$J$3,'Purchases by Location'!$K:$K,TEXT(CN_ASI!$H18,"00000000000000"))</f>
        <v>0</v>
      </c>
      <c r="H18" s="20" t="str">
        <f t="shared" si="0"/>
        <v>30072940110171</v>
      </c>
    </row>
    <row r="19" spans="1:8" s="1" customFormat="1" ht="12.75" x14ac:dyDescent="0.2">
      <c r="A19" s="46" t="s">
        <v>1585</v>
      </c>
      <c r="B19" s="26" t="s">
        <v>9</v>
      </c>
      <c r="C19" s="26" t="s">
        <v>28</v>
      </c>
      <c r="D19" s="25" t="s">
        <v>1500</v>
      </c>
      <c r="E19" s="26" t="s">
        <v>176</v>
      </c>
      <c r="F19" s="35" t="s">
        <v>177</v>
      </c>
      <c r="G19" s="7">
        <f>COUNTIFS('Purchases by Location'!$C:$C,CN_ASI!$J$3,'Purchases by Location'!$K:$K,TEXT(CN_ASI!$H19,"00000000000000"))</f>
        <v>0</v>
      </c>
      <c r="H19" s="20" t="str">
        <f t="shared" si="0"/>
        <v>30072940811009</v>
      </c>
    </row>
    <row r="20" spans="1:8" s="1" customFormat="1" ht="12.75" x14ac:dyDescent="0.2">
      <c r="A20" s="46" t="s">
        <v>1586</v>
      </c>
      <c r="B20" s="26" t="s">
        <v>15</v>
      </c>
      <c r="C20" s="26" t="s">
        <v>28</v>
      </c>
      <c r="D20" s="25" t="s">
        <v>1501</v>
      </c>
      <c r="E20" s="26" t="s">
        <v>178</v>
      </c>
      <c r="F20" s="35" t="s">
        <v>179</v>
      </c>
      <c r="G20" s="7">
        <f>COUNTIFS('Purchases by Location'!$C:$C,CN_ASI!$J$3,'Purchases by Location'!$K:$K,TEXT(CN_ASI!$H20,"00000000000000"))</f>
        <v>0</v>
      </c>
      <c r="H20" s="20" t="str">
        <f t="shared" si="0"/>
        <v>30072940146101</v>
      </c>
    </row>
    <row r="21" spans="1:8" s="1" customFormat="1" ht="12.75" x14ac:dyDescent="0.2">
      <c r="A21" s="46" t="s">
        <v>1587</v>
      </c>
      <c r="B21" s="26" t="s">
        <v>27</v>
      </c>
      <c r="C21" s="26" t="s">
        <v>29</v>
      </c>
      <c r="D21" s="25" t="s">
        <v>180</v>
      </c>
      <c r="E21" s="26" t="s">
        <v>181</v>
      </c>
      <c r="F21" s="35" t="s">
        <v>182</v>
      </c>
      <c r="G21" s="7">
        <f>COUNTIFS('Purchases by Location'!$C:$C,CN_ASI!$J$3,'Purchases by Location'!$K:$K,TEXT(CN_ASI!$H21,"00000000000000"))</f>
        <v>0</v>
      </c>
      <c r="H21" s="20" t="str">
        <f t="shared" si="0"/>
        <v>10072940113239</v>
      </c>
    </row>
    <row r="22" spans="1:8" s="1" customFormat="1" ht="12.75" x14ac:dyDescent="0.2">
      <c r="A22" s="46" t="s">
        <v>1588</v>
      </c>
      <c r="B22" s="26" t="s">
        <v>11</v>
      </c>
      <c r="C22" s="26" t="s">
        <v>28</v>
      </c>
      <c r="D22" s="25" t="s">
        <v>183</v>
      </c>
      <c r="E22" s="26" t="s">
        <v>184</v>
      </c>
      <c r="F22" s="35" t="s">
        <v>185</v>
      </c>
      <c r="G22" s="7">
        <f>COUNTIFS('Purchases by Location'!$C:$C,CN_ASI!$J$3,'Purchases by Location'!$K:$K,TEXT(CN_ASI!$H22,"00000000000000"))</f>
        <v>0</v>
      </c>
      <c r="H22" s="20" t="str">
        <f t="shared" si="0"/>
        <v>30072940110140</v>
      </c>
    </row>
    <row r="23" spans="1:8" s="1" customFormat="1" ht="12.75" x14ac:dyDescent="0.2">
      <c r="A23" s="46" t="s">
        <v>1589</v>
      </c>
      <c r="B23" s="26" t="s">
        <v>13</v>
      </c>
      <c r="C23" s="26" t="s">
        <v>28</v>
      </c>
      <c r="D23" s="25" t="s">
        <v>186</v>
      </c>
      <c r="E23" s="26" t="s">
        <v>187</v>
      </c>
      <c r="F23" s="35" t="s">
        <v>188</v>
      </c>
      <c r="G23" s="7">
        <f>COUNTIFS('Purchases by Location'!$C:$C,CN_ASI!$J$3,'Purchases by Location'!$K:$K,TEXT(CN_ASI!$H23,"00000000000000"))</f>
        <v>0</v>
      </c>
      <c r="H23" s="20" t="str">
        <f t="shared" si="0"/>
        <v>30072940825006</v>
      </c>
    </row>
    <row r="24" spans="1:8" s="1" customFormat="1" ht="12.75" x14ac:dyDescent="0.2">
      <c r="A24" s="33" t="s">
        <v>30</v>
      </c>
      <c r="B24" s="24"/>
      <c r="C24" s="24"/>
      <c r="D24" s="24"/>
      <c r="E24" s="24"/>
      <c r="F24" s="34"/>
      <c r="G24" s="10"/>
    </row>
    <row r="25" spans="1:8" s="1" customFormat="1" ht="12.75" x14ac:dyDescent="0.2">
      <c r="A25" s="46" t="s">
        <v>1590</v>
      </c>
      <c r="B25" s="26" t="s">
        <v>63</v>
      </c>
      <c r="C25" s="26" t="s">
        <v>28</v>
      </c>
      <c r="D25" s="25" t="s">
        <v>189</v>
      </c>
      <c r="E25" s="26" t="s">
        <v>190</v>
      </c>
      <c r="F25" s="35" t="s">
        <v>191</v>
      </c>
      <c r="G25" s="7">
        <f>COUNTIFS('Purchases by Location'!$C:$C,CN_ASI!$J$3,'Purchases by Location'!$K:$K,TEXT(CN_ASI!$H25,"00000000000000"))</f>
        <v>0</v>
      </c>
      <c r="H25" s="20" t="str">
        <f t="shared" ref="H25:H93" si="1">SUBSTITUTE(F25,"-","")</f>
        <v>30072940110133</v>
      </c>
    </row>
    <row r="26" spans="1:8" s="1" customFormat="1" ht="12.75" x14ac:dyDescent="0.2">
      <c r="A26" s="46" t="s">
        <v>1591</v>
      </c>
      <c r="B26" s="26" t="s">
        <v>64</v>
      </c>
      <c r="C26" s="26" t="s">
        <v>28</v>
      </c>
      <c r="D26" s="25" t="s">
        <v>192</v>
      </c>
      <c r="E26" s="26" t="s">
        <v>193</v>
      </c>
      <c r="F26" s="35" t="s">
        <v>194</v>
      </c>
      <c r="G26" s="7">
        <f>COUNTIFS('Purchases by Location'!$C:$C,CN_ASI!$J$3,'Purchases by Location'!$K:$K,TEXT(CN_ASI!$H26,"00000000000000"))</f>
        <v>0</v>
      </c>
      <c r="H26" s="20" t="str">
        <f t="shared" si="1"/>
        <v>30072940814000</v>
      </c>
    </row>
    <row r="27" spans="1:8" s="1" customFormat="1" ht="12.75" x14ac:dyDescent="0.2">
      <c r="A27" s="46" t="s">
        <v>1592</v>
      </c>
      <c r="B27" s="26" t="s">
        <v>31</v>
      </c>
      <c r="C27" s="26" t="s">
        <v>86</v>
      </c>
      <c r="D27" s="25" t="s">
        <v>195</v>
      </c>
      <c r="E27" s="26" t="s">
        <v>196</v>
      </c>
      <c r="F27" s="35" t="s">
        <v>197</v>
      </c>
      <c r="G27" s="7">
        <f>COUNTIFS('Purchases by Location'!$C:$C,CN_ASI!$J$3,'Purchases by Location'!$K:$K,TEXT(CN_ASI!$H27,"00000000000000"))</f>
        <v>0</v>
      </c>
      <c r="H27" s="20" t="str">
        <f t="shared" si="1"/>
        <v>30072940750650</v>
      </c>
    </row>
    <row r="28" spans="1:8" s="1" customFormat="1" ht="12.75" x14ac:dyDescent="0.2">
      <c r="A28" s="47" t="s">
        <v>1593</v>
      </c>
      <c r="B28" s="28" t="s">
        <v>82</v>
      </c>
      <c r="C28" s="28" t="s">
        <v>28</v>
      </c>
      <c r="D28" s="27" t="s">
        <v>1502</v>
      </c>
      <c r="E28" s="28" t="s">
        <v>198</v>
      </c>
      <c r="F28" s="36" t="s">
        <v>199</v>
      </c>
      <c r="G28" s="7">
        <f>COUNTIFS('Purchases by Location'!$C:$C,CN_ASI!$J$3,'Purchases by Location'!$K:$K,TEXT(CN_ASI!$H28,"00000000000000"))</f>
        <v>0</v>
      </c>
      <c r="H28" s="20" t="str">
        <f t="shared" si="1"/>
        <v>30072940100943</v>
      </c>
    </row>
    <row r="29" spans="1:8" s="1" customFormat="1" ht="12.75" x14ac:dyDescent="0.2">
      <c r="A29" s="47" t="s">
        <v>1594</v>
      </c>
      <c r="B29" s="28" t="s">
        <v>79</v>
      </c>
      <c r="C29" s="28" t="s">
        <v>28</v>
      </c>
      <c r="D29" s="27" t="s">
        <v>1503</v>
      </c>
      <c r="E29" s="28" t="s">
        <v>200</v>
      </c>
      <c r="F29" s="36" t="s">
        <v>201</v>
      </c>
      <c r="G29" s="7">
        <f>COUNTIFS('Purchases by Location'!$C:$C,CN_ASI!$J$3,'Purchases by Location'!$K:$K,TEXT(CN_ASI!$H29,"00000000000000"))</f>
        <v>0</v>
      </c>
      <c r="H29" s="20" t="str">
        <f t="shared" si="1"/>
        <v>30072940822067</v>
      </c>
    </row>
    <row r="30" spans="1:8" s="1" customFormat="1" ht="12.75" x14ac:dyDescent="0.2">
      <c r="A30" s="47" t="s">
        <v>1595</v>
      </c>
      <c r="B30" s="28" t="s">
        <v>53</v>
      </c>
      <c r="C30" s="28" t="s">
        <v>90</v>
      </c>
      <c r="D30" s="27" t="s">
        <v>1504</v>
      </c>
      <c r="E30" s="28" t="s">
        <v>202</v>
      </c>
      <c r="F30" s="36" t="s">
        <v>203</v>
      </c>
      <c r="G30" s="7">
        <f>COUNTIFS('Purchases by Location'!$C:$C,CN_ASI!$J$3,'Purchases by Location'!$K:$K,TEXT(CN_ASI!$H30,"00000000000000"))</f>
        <v>0</v>
      </c>
      <c r="H30" s="20" t="str">
        <f t="shared" si="1"/>
        <v>40072940822071</v>
      </c>
    </row>
    <row r="31" spans="1:8" s="1" customFormat="1" ht="12.75" x14ac:dyDescent="0.2">
      <c r="A31" s="47" t="s">
        <v>1596</v>
      </c>
      <c r="B31" s="28" t="s">
        <v>51</v>
      </c>
      <c r="C31" s="28" t="s">
        <v>88</v>
      </c>
      <c r="D31" s="27" t="s">
        <v>1504</v>
      </c>
      <c r="E31" s="28" t="s">
        <v>202</v>
      </c>
      <c r="F31" s="36" t="s">
        <v>204</v>
      </c>
      <c r="G31" s="7">
        <f>COUNTIFS('Purchases by Location'!$C:$C,CN_ASI!$J$3,'Purchases by Location'!$K:$K,TEXT(CN_ASI!$H31,"00000000000000"))</f>
        <v>0</v>
      </c>
      <c r="H31" s="20" t="str">
        <f t="shared" si="1"/>
        <v>80072940822079</v>
      </c>
    </row>
    <row r="32" spans="1:8" s="1" customFormat="1" ht="12.75" x14ac:dyDescent="0.2">
      <c r="A32" s="47" t="s">
        <v>1597</v>
      </c>
      <c r="B32" s="28" t="s">
        <v>58</v>
      </c>
      <c r="C32" s="28" t="s">
        <v>91</v>
      </c>
      <c r="D32" s="27" t="s">
        <v>1504</v>
      </c>
      <c r="E32" s="28" t="s">
        <v>205</v>
      </c>
      <c r="F32" s="36" t="s">
        <v>206</v>
      </c>
      <c r="G32" s="7">
        <f>COUNTIFS('Purchases by Location'!$C:$C,CN_ASI!$J$3,'Purchases by Location'!$K:$K,TEXT(CN_ASI!$H32,"00000000000000"))</f>
        <v>0</v>
      </c>
      <c r="H32" s="20" t="str">
        <f t="shared" si="1"/>
        <v>60072940110585</v>
      </c>
    </row>
    <row r="33" spans="1:8" s="1" customFormat="1" ht="12.75" x14ac:dyDescent="0.2">
      <c r="A33" s="47" t="s">
        <v>1598</v>
      </c>
      <c r="B33" s="28" t="s">
        <v>52</v>
      </c>
      <c r="C33" s="28" t="s">
        <v>89</v>
      </c>
      <c r="D33" s="27" t="s">
        <v>1504</v>
      </c>
      <c r="E33" s="28" t="s">
        <v>207</v>
      </c>
      <c r="F33" s="36" t="s">
        <v>208</v>
      </c>
      <c r="G33" s="7">
        <f>COUNTIFS('Purchases by Location'!$C:$C,CN_ASI!$J$3,'Purchases by Location'!$K:$K,TEXT(CN_ASI!$H33,"00000000000000"))</f>
        <v>0</v>
      </c>
      <c r="H33" s="20" t="str">
        <f t="shared" si="1"/>
        <v>80072940111357</v>
      </c>
    </row>
    <row r="34" spans="1:8" s="1" customFormat="1" ht="12.75" x14ac:dyDescent="0.2">
      <c r="A34" s="46" t="s">
        <v>1599</v>
      </c>
      <c r="B34" s="26" t="s">
        <v>78</v>
      </c>
      <c r="C34" s="26" t="s">
        <v>28</v>
      </c>
      <c r="D34" s="25" t="s">
        <v>209</v>
      </c>
      <c r="E34" s="26" t="s">
        <v>210</v>
      </c>
      <c r="F34" s="35" t="s">
        <v>211</v>
      </c>
      <c r="G34" s="7">
        <f>COUNTIFS('Purchases by Location'!$C:$C,CN_ASI!$J$3,'Purchases by Location'!$K:$K,TEXT(CN_ASI!$H34,"00000000000000"))</f>
        <v>0</v>
      </c>
      <c r="H34" s="20" t="str">
        <f t="shared" si="1"/>
        <v>30072940822005</v>
      </c>
    </row>
    <row r="35" spans="1:8" s="1" customFormat="1" ht="12.75" x14ac:dyDescent="0.2">
      <c r="A35" s="46" t="s">
        <v>1600</v>
      </c>
      <c r="B35" s="26" t="s">
        <v>56</v>
      </c>
      <c r="C35" s="26" t="s">
        <v>86</v>
      </c>
      <c r="D35" s="25" t="s">
        <v>209</v>
      </c>
      <c r="E35" s="26" t="s">
        <v>212</v>
      </c>
      <c r="F35" s="35" t="s">
        <v>213</v>
      </c>
      <c r="G35" s="7">
        <f>COUNTIFS('Purchases by Location'!$C:$C,CN_ASI!$J$3,'Purchases by Location'!$K:$K,TEXT(CN_ASI!$H35,"00000000000000"))</f>
        <v>0</v>
      </c>
      <c r="H35" s="20" t="str">
        <f t="shared" si="1"/>
        <v>30072940997079</v>
      </c>
    </row>
    <row r="36" spans="1:8" s="1" customFormat="1" ht="12.75" x14ac:dyDescent="0.2">
      <c r="A36" s="46" t="s">
        <v>1601</v>
      </c>
      <c r="B36" s="26" t="s">
        <v>80</v>
      </c>
      <c r="C36" s="26" t="s">
        <v>28</v>
      </c>
      <c r="D36" s="25" t="s">
        <v>214</v>
      </c>
      <c r="E36" s="26" t="s">
        <v>215</v>
      </c>
      <c r="F36" s="35" t="s">
        <v>216</v>
      </c>
      <c r="G36" s="7">
        <f>COUNTIFS('Purchases by Location'!$C:$C,CN_ASI!$J$3,'Purchases by Location'!$K:$K,TEXT(CN_ASI!$H36,"00000000000000"))</f>
        <v>0</v>
      </c>
      <c r="H36" s="20" t="str">
        <f t="shared" si="1"/>
        <v>30072940110041</v>
      </c>
    </row>
    <row r="37" spans="1:8" s="1" customFormat="1" ht="12.75" x14ac:dyDescent="0.2">
      <c r="A37" s="46" t="s">
        <v>1602</v>
      </c>
      <c r="B37" s="26" t="s">
        <v>59</v>
      </c>
      <c r="C37" s="26" t="s">
        <v>28</v>
      </c>
      <c r="D37" s="25" t="s">
        <v>217</v>
      </c>
      <c r="E37" s="26" t="s">
        <v>218</v>
      </c>
      <c r="F37" s="35" t="s">
        <v>219</v>
      </c>
      <c r="G37" s="7">
        <f>COUNTIFS('Purchases by Location'!$C:$C,CN_ASI!$J$3,'Purchases by Location'!$K:$K,TEXT(CN_ASI!$H37,"00000000000000"))</f>
        <v>0</v>
      </c>
      <c r="H37" s="20" t="str">
        <f t="shared" si="1"/>
        <v>30072940750360</v>
      </c>
    </row>
    <row r="38" spans="1:8" s="1" customFormat="1" ht="12.75" x14ac:dyDescent="0.2">
      <c r="A38" s="46" t="s">
        <v>1603</v>
      </c>
      <c r="B38" s="26" t="s">
        <v>70</v>
      </c>
      <c r="C38" s="26" t="s">
        <v>28</v>
      </c>
      <c r="D38" s="25" t="s">
        <v>220</v>
      </c>
      <c r="E38" s="26" t="s">
        <v>221</v>
      </c>
      <c r="F38" s="35" t="s">
        <v>222</v>
      </c>
      <c r="G38" s="7">
        <f>COUNTIFS('Purchases by Location'!$C:$C,CN_ASI!$J$3,'Purchases by Location'!$K:$K,TEXT(CN_ASI!$H38,"00000000000000"))</f>
        <v>0</v>
      </c>
      <c r="H38" s="20" t="str">
        <f t="shared" si="1"/>
        <v>30072940819036</v>
      </c>
    </row>
    <row r="39" spans="1:8" s="1" customFormat="1" ht="12.75" x14ac:dyDescent="0.2">
      <c r="A39" s="46" t="s">
        <v>1604</v>
      </c>
      <c r="B39" s="26" t="s">
        <v>72</v>
      </c>
      <c r="C39" s="26" t="s">
        <v>28</v>
      </c>
      <c r="D39" s="25" t="s">
        <v>223</v>
      </c>
      <c r="E39" s="26" t="s">
        <v>224</v>
      </c>
      <c r="F39" s="35" t="s">
        <v>225</v>
      </c>
      <c r="G39" s="7">
        <f>COUNTIFS('Purchases by Location'!$C:$C,CN_ASI!$J$3,'Purchases by Location'!$K:$K,TEXT(CN_ASI!$H39,"00000000000000"))</f>
        <v>0</v>
      </c>
      <c r="H39" s="20" t="str">
        <f t="shared" si="1"/>
        <v>30072940819050</v>
      </c>
    </row>
    <row r="40" spans="1:8" s="1" customFormat="1" ht="12.75" x14ac:dyDescent="0.2">
      <c r="A40" s="47" t="s">
        <v>1605</v>
      </c>
      <c r="B40" s="28" t="s">
        <v>71</v>
      </c>
      <c r="C40" s="28" t="s">
        <v>28</v>
      </c>
      <c r="D40" s="27" t="s">
        <v>1505</v>
      </c>
      <c r="E40" s="28" t="s">
        <v>226</v>
      </c>
      <c r="F40" s="36" t="s">
        <v>227</v>
      </c>
      <c r="G40" s="7">
        <f>COUNTIFS('Purchases by Location'!$C:$C,CN_ASI!$J$3,'Purchases by Location'!$K:$K,TEXT(CN_ASI!$H40,"00000000000000"))</f>
        <v>0</v>
      </c>
      <c r="H40" s="20" t="str">
        <f t="shared" si="1"/>
        <v>30072940819098</v>
      </c>
    </row>
    <row r="41" spans="1:8" s="1" customFormat="1" ht="12.75" x14ac:dyDescent="0.2">
      <c r="A41" s="46" t="s">
        <v>1606</v>
      </c>
      <c r="B41" s="26" t="s">
        <v>42</v>
      </c>
      <c r="C41" s="26" t="s">
        <v>28</v>
      </c>
      <c r="D41" s="25" t="s">
        <v>228</v>
      </c>
      <c r="E41" s="26" t="s">
        <v>229</v>
      </c>
      <c r="F41" s="35" t="s">
        <v>230</v>
      </c>
      <c r="G41" s="7">
        <f>COUNTIFS('Purchases by Location'!$C:$C,CN_ASI!$J$3,'Purchases by Location'!$K:$K,TEXT(CN_ASI!$H41,"00000000000000"))</f>
        <v>0</v>
      </c>
      <c r="H41" s="20" t="str">
        <f t="shared" si="1"/>
        <v>30072940748862</v>
      </c>
    </row>
    <row r="42" spans="1:8" s="1" customFormat="1" ht="12.75" x14ac:dyDescent="0.2">
      <c r="A42" s="46" t="s">
        <v>1607</v>
      </c>
      <c r="B42" s="26" t="s">
        <v>44</v>
      </c>
      <c r="C42" s="26" t="s">
        <v>28</v>
      </c>
      <c r="D42" s="25" t="s">
        <v>231</v>
      </c>
      <c r="E42" s="26" t="s">
        <v>232</v>
      </c>
      <c r="F42" s="35" t="s">
        <v>233</v>
      </c>
      <c r="G42" s="7">
        <f>COUNTIFS('Purchases by Location'!$C:$C,CN_ASI!$J$3,'Purchases by Location'!$K:$K,TEXT(CN_ASI!$H42,"00000000000000"))</f>
        <v>0</v>
      </c>
      <c r="H42" s="20" t="str">
        <f t="shared" si="1"/>
        <v>30072940748855</v>
      </c>
    </row>
    <row r="43" spans="1:8" s="1" customFormat="1" ht="12.75" x14ac:dyDescent="0.2">
      <c r="A43" s="46" t="s">
        <v>1608</v>
      </c>
      <c r="B43" s="26" t="s">
        <v>40</v>
      </c>
      <c r="C43" s="26" t="s">
        <v>28</v>
      </c>
      <c r="D43" s="25" t="s">
        <v>234</v>
      </c>
      <c r="E43" s="26" t="s">
        <v>235</v>
      </c>
      <c r="F43" s="35" t="s">
        <v>236</v>
      </c>
      <c r="G43" s="7">
        <f>COUNTIFS('Purchases by Location'!$C:$C,CN_ASI!$J$3,'Purchases by Location'!$K:$K,TEXT(CN_ASI!$H43,"00000000000000"))</f>
        <v>0</v>
      </c>
      <c r="H43" s="20" t="str">
        <f t="shared" si="1"/>
        <v>30072940748886</v>
      </c>
    </row>
    <row r="44" spans="1:8" s="1" customFormat="1" ht="12.75" x14ac:dyDescent="0.2">
      <c r="A44" s="47" t="s">
        <v>1609</v>
      </c>
      <c r="B44" s="28" t="s">
        <v>73</v>
      </c>
      <c r="C44" s="28" t="s">
        <v>28</v>
      </c>
      <c r="D44" s="27" t="s">
        <v>1508</v>
      </c>
      <c r="E44" s="28" t="s">
        <v>237</v>
      </c>
      <c r="F44" s="36" t="s">
        <v>238</v>
      </c>
      <c r="G44" s="7">
        <f>COUNTIFS('Purchases by Location'!$C:$C,CN_ASI!$J$3,'Purchases by Location'!$K:$K,TEXT(CN_ASI!$H44,"00000000000000"))</f>
        <v>0</v>
      </c>
      <c r="H44" s="20" t="str">
        <f t="shared" si="1"/>
        <v>30072940821077</v>
      </c>
    </row>
    <row r="45" spans="1:8" s="1" customFormat="1" ht="12.75" x14ac:dyDescent="0.2">
      <c r="A45" s="46" t="s">
        <v>1610</v>
      </c>
      <c r="B45" s="26" t="s">
        <v>75</v>
      </c>
      <c r="C45" s="26" t="s">
        <v>28</v>
      </c>
      <c r="D45" s="25" t="s">
        <v>239</v>
      </c>
      <c r="E45" s="26" t="s">
        <v>240</v>
      </c>
      <c r="F45" s="35" t="s">
        <v>241</v>
      </c>
      <c r="G45" s="7">
        <f>COUNTIFS('Purchases by Location'!$C:$C,CN_ASI!$J$3,'Purchases by Location'!$K:$K,TEXT(CN_ASI!$H45,"00000000000000"))</f>
        <v>0</v>
      </c>
      <c r="H45" s="20" t="str">
        <f t="shared" si="1"/>
        <v>30072940821008</v>
      </c>
    </row>
    <row r="46" spans="1:8" s="1" customFormat="1" ht="12.75" x14ac:dyDescent="0.2">
      <c r="A46" s="46" t="s">
        <v>1611</v>
      </c>
      <c r="B46" s="26" t="s">
        <v>76</v>
      </c>
      <c r="C46" s="26" t="s">
        <v>28</v>
      </c>
      <c r="D46" s="25" t="s">
        <v>242</v>
      </c>
      <c r="E46" s="26" t="s">
        <v>243</v>
      </c>
      <c r="F46" s="35" t="s">
        <v>244</v>
      </c>
      <c r="G46" s="7">
        <f>COUNTIFS('Purchases by Location'!$C:$C,CN_ASI!$J$3,'Purchases by Location'!$K:$K,TEXT(CN_ASI!$H46,"00000000000000"))</f>
        <v>0</v>
      </c>
      <c r="H46" s="20" t="str">
        <f t="shared" si="1"/>
        <v>30072940110119</v>
      </c>
    </row>
    <row r="47" spans="1:8" s="1" customFormat="1" ht="12.75" x14ac:dyDescent="0.2">
      <c r="A47" s="46" t="s">
        <v>1612</v>
      </c>
      <c r="B47" s="26" t="s">
        <v>50</v>
      </c>
      <c r="C47" s="26" t="s">
        <v>87</v>
      </c>
      <c r="D47" s="25" t="s">
        <v>245</v>
      </c>
      <c r="E47" s="26" t="s">
        <v>246</v>
      </c>
      <c r="F47" s="35" t="s">
        <v>247</v>
      </c>
      <c r="G47" s="7">
        <f>COUNTIFS('Purchases by Location'!$C:$C,CN_ASI!$J$3,'Purchases by Location'!$K:$K,TEXT(CN_ASI!$H47,"00000000000000"))</f>
        <v>0</v>
      </c>
      <c r="H47" s="20" t="str">
        <f t="shared" si="1"/>
        <v>30072940821084</v>
      </c>
    </row>
    <row r="48" spans="1:8" s="1" customFormat="1" ht="12.75" x14ac:dyDescent="0.2">
      <c r="A48" s="47" t="s">
        <v>1613</v>
      </c>
      <c r="B48" s="28" t="s">
        <v>48</v>
      </c>
      <c r="C48" s="28" t="s">
        <v>28</v>
      </c>
      <c r="D48" s="27" t="s">
        <v>1509</v>
      </c>
      <c r="E48" s="28" t="s">
        <v>248</v>
      </c>
      <c r="F48" s="36" t="s">
        <v>249</v>
      </c>
      <c r="G48" s="7">
        <f>COUNTIFS('Purchases by Location'!$C:$C,CN_ASI!$J$3,'Purchases by Location'!$K:$K,TEXT(CN_ASI!$H48,"00000000000000"))</f>
        <v>0</v>
      </c>
      <c r="H48" s="20" t="str">
        <f t="shared" si="1"/>
        <v>30072940111420</v>
      </c>
    </row>
    <row r="49" spans="1:8" s="1" customFormat="1" ht="15.75" customHeight="1" x14ac:dyDescent="0.2">
      <c r="A49" s="46" t="s">
        <v>1614</v>
      </c>
      <c r="B49" s="26" t="s">
        <v>74</v>
      </c>
      <c r="C49" s="26" t="s">
        <v>28</v>
      </c>
      <c r="D49" s="25" t="s">
        <v>250</v>
      </c>
      <c r="E49" s="26" t="s">
        <v>251</v>
      </c>
      <c r="F49" s="35" t="s">
        <v>252</v>
      </c>
      <c r="G49" s="7">
        <f>COUNTIFS('Purchases by Location'!$C:$C,CN_ASI!$J$3,'Purchases by Location'!$K:$K,TEXT(CN_ASI!$H49,"00000000000000"))</f>
        <v>0</v>
      </c>
      <c r="H49" s="20" t="str">
        <f t="shared" si="1"/>
        <v>30072940100158</v>
      </c>
    </row>
    <row r="50" spans="1:8" s="1" customFormat="1" ht="12.75" x14ac:dyDescent="0.2">
      <c r="A50" s="46" t="s">
        <v>1615</v>
      </c>
      <c r="B50" s="26" t="s">
        <v>84</v>
      </c>
      <c r="C50" s="26" t="s">
        <v>28</v>
      </c>
      <c r="D50" s="25" t="s">
        <v>1506</v>
      </c>
      <c r="E50" s="26" t="s">
        <v>253</v>
      </c>
      <c r="F50" s="35" t="s">
        <v>254</v>
      </c>
      <c r="G50" s="7">
        <f>COUNTIFS('Purchases by Location'!$C:$C,CN_ASI!$J$3,'Purchases by Location'!$K:$K,TEXT(CN_ASI!$H50,"00000000000000"))</f>
        <v>0</v>
      </c>
      <c r="H50" s="20" t="str">
        <f t="shared" si="1"/>
        <v>30072940110164</v>
      </c>
    </row>
    <row r="51" spans="1:8" s="1" customFormat="1" ht="12.75" x14ac:dyDescent="0.2">
      <c r="A51" s="46" t="s">
        <v>1616</v>
      </c>
      <c r="B51" s="26" t="s">
        <v>83</v>
      </c>
      <c r="C51" s="26" t="s">
        <v>28</v>
      </c>
      <c r="D51" s="25" t="s">
        <v>1507</v>
      </c>
      <c r="E51" s="26" t="s">
        <v>255</v>
      </c>
      <c r="F51" s="35" t="s">
        <v>256</v>
      </c>
      <c r="G51" s="7">
        <f>COUNTIFS('Purchases by Location'!$C:$C,CN_ASI!$J$3,'Purchases by Location'!$K:$K,TEXT(CN_ASI!$H51,"00000000000000"))</f>
        <v>0</v>
      </c>
      <c r="H51" s="20" t="str">
        <f t="shared" si="1"/>
        <v>30072940823002</v>
      </c>
    </row>
    <row r="52" spans="1:8" s="1" customFormat="1" ht="12.75" x14ac:dyDescent="0.2">
      <c r="A52" s="46" t="s">
        <v>1617</v>
      </c>
      <c r="B52" s="26" t="s">
        <v>65</v>
      </c>
      <c r="C52" s="26" t="s">
        <v>28</v>
      </c>
      <c r="D52" s="25" t="s">
        <v>257</v>
      </c>
      <c r="E52" s="26" t="s">
        <v>258</v>
      </c>
      <c r="F52" s="35" t="s">
        <v>259</v>
      </c>
      <c r="G52" s="7">
        <f>COUNTIFS('Purchases by Location'!$C:$C,CN_ASI!$J$3,'Purchases by Location'!$K:$K,TEXT(CN_ASI!$H52,"00000000000000"))</f>
        <v>0</v>
      </c>
      <c r="H52" s="20" t="str">
        <f t="shared" si="1"/>
        <v>30072940818008</v>
      </c>
    </row>
    <row r="53" spans="1:8" s="1" customFormat="1" ht="12.75" x14ac:dyDescent="0.2">
      <c r="A53" s="46" t="s">
        <v>1618</v>
      </c>
      <c r="B53" s="26" t="s">
        <v>66</v>
      </c>
      <c r="C53" s="26" t="s">
        <v>28</v>
      </c>
      <c r="D53" s="25" t="s">
        <v>260</v>
      </c>
      <c r="E53" s="26" t="s">
        <v>261</v>
      </c>
      <c r="F53" s="35" t="s">
        <v>262</v>
      </c>
      <c r="G53" s="7">
        <f>COUNTIFS('Purchases by Location'!$C:$C,CN_ASI!$J$3,'Purchases by Location'!$K:$K,TEXT(CN_ASI!$H53,"00000000000000"))</f>
        <v>0</v>
      </c>
      <c r="H53" s="20" t="str">
        <f t="shared" si="1"/>
        <v>30072940110102</v>
      </c>
    </row>
    <row r="54" spans="1:8" s="1" customFormat="1" ht="12.75" x14ac:dyDescent="0.2">
      <c r="A54" s="46" t="s">
        <v>1619</v>
      </c>
      <c r="B54" s="26" t="s">
        <v>67</v>
      </c>
      <c r="C54" s="26" t="s">
        <v>28</v>
      </c>
      <c r="D54" s="25" t="s">
        <v>263</v>
      </c>
      <c r="E54" s="26" t="s">
        <v>264</v>
      </c>
      <c r="F54" s="35" t="s">
        <v>265</v>
      </c>
      <c r="G54" s="7">
        <f>COUNTIFS('Purchases by Location'!$C:$C,CN_ASI!$J$3,'Purchases by Location'!$K:$K,TEXT(CN_ASI!$H54,"00000000000000"))</f>
        <v>0</v>
      </c>
      <c r="H54" s="20" t="str">
        <f t="shared" si="1"/>
        <v>30072940817018</v>
      </c>
    </row>
    <row r="55" spans="1:8" s="1" customFormat="1" ht="13.5" thickBot="1" x14ac:dyDescent="0.25">
      <c r="A55" s="48" t="s">
        <v>1620</v>
      </c>
      <c r="B55" s="37" t="s">
        <v>68</v>
      </c>
      <c r="C55" s="37" t="s">
        <v>28</v>
      </c>
      <c r="D55" s="38" t="s">
        <v>266</v>
      </c>
      <c r="E55" s="37" t="s">
        <v>267</v>
      </c>
      <c r="F55" s="39" t="s">
        <v>268</v>
      </c>
      <c r="G55" s="7">
        <f>COUNTIFS('Purchases by Location'!$C:$C,CN_ASI!$J$3,'Purchases by Location'!$K:$K,TEXT(CN_ASI!$H55,"00000000000000"))</f>
        <v>0</v>
      </c>
      <c r="H55" s="20" t="str">
        <f t="shared" si="1"/>
        <v>30072940100523</v>
      </c>
    </row>
    <row r="56" spans="1:8" s="1" customFormat="1" ht="12.75" x14ac:dyDescent="0.2">
      <c r="A56" s="5"/>
      <c r="B56" s="5"/>
      <c r="C56" s="5"/>
      <c r="D56" s="6"/>
      <c r="E56" s="5"/>
      <c r="F56" s="5"/>
      <c r="G56" s="7"/>
      <c r="H56" s="20"/>
    </row>
    <row r="57" spans="1:8" s="1" customFormat="1" ht="20.25" x14ac:dyDescent="0.2">
      <c r="A57" s="40" t="s">
        <v>399</v>
      </c>
      <c r="B57" s="40"/>
      <c r="C57" s="40"/>
      <c r="D57" s="41" t="str">
        <f>_xlfn.XLOOKUP($J$3,Locations!A:A,Locations!H:H)</f>
        <v>Dan McCullough</v>
      </c>
      <c r="E57" s="50" t="str">
        <f>IF(VLOOKUP($J$3,Locations!A:I,9,0)=0,"",VLOOKUP($J$3,Locations!A:I,9,0))</f>
        <v>Affinity-MW-MN</v>
      </c>
      <c r="F57" s="50"/>
      <c r="G57" s="7"/>
      <c r="H57" s="20"/>
    </row>
    <row r="58" spans="1:8" s="1" customFormat="1" ht="12.75" x14ac:dyDescent="0.2">
      <c r="A58" s="23" t="s">
        <v>1554</v>
      </c>
      <c r="B58" s="23"/>
      <c r="C58" s="23"/>
      <c r="D58" s="8" t="str">
        <f>_xlfn.XLOOKUP($D$57,Locations!R:R,Locations!S:S)</f>
        <v xml:space="preserve">Regional Sales Manager –Education / K12 Advisor </v>
      </c>
      <c r="E58" s="4"/>
      <c r="F58" s="4"/>
      <c r="G58" s="7"/>
      <c r="H58" s="20"/>
    </row>
    <row r="59" spans="1:8" s="1" customFormat="1" ht="12.75" x14ac:dyDescent="0.2">
      <c r="A59" s="23" t="s">
        <v>1555</v>
      </c>
      <c r="B59" s="23"/>
      <c r="C59" s="23"/>
      <c r="D59" s="8" t="str">
        <f>_xlfn.XLOOKUP($D$57,Locations!R:R,Locations!T:T)</f>
        <v>dmccullough@REDGOLD.com </v>
      </c>
      <c r="E59" s="4"/>
      <c r="F59" s="4"/>
      <c r="G59" s="7"/>
      <c r="H59" s="20"/>
    </row>
    <row r="60" spans="1:8" s="1" customFormat="1" ht="13.5" thickBot="1" x14ac:dyDescent="0.25">
      <c r="A60" s="23" t="s">
        <v>1556</v>
      </c>
      <c r="B60" s="23"/>
      <c r="C60" s="23"/>
      <c r="D60" s="8" t="str">
        <f>_xlfn.XLOOKUP($D$57,Locations!R:R,Locations!U:U)</f>
        <v>816.920.1203</v>
      </c>
      <c r="E60" s="4"/>
      <c r="F60" s="4"/>
      <c r="G60" s="7"/>
      <c r="H60" s="20"/>
    </row>
    <row r="61" spans="1:8" s="1" customFormat="1" ht="12.75" x14ac:dyDescent="0.2">
      <c r="A61" s="42" t="s">
        <v>92</v>
      </c>
      <c r="B61" s="43"/>
      <c r="C61" s="43"/>
      <c r="D61" s="43"/>
      <c r="E61" s="43"/>
      <c r="F61" s="44"/>
      <c r="G61" s="7">
        <f>COUNTIFS('Purchases by Location'!$C:$C,CN_ASI!$J$3,'Purchases by Location'!$K:$K,TEXT(CN_ASI!$H61,"00000000000000"))</f>
        <v>0</v>
      </c>
      <c r="H61" s="20" t="str">
        <f t="shared" si="1"/>
        <v/>
      </c>
    </row>
    <row r="62" spans="1:8" s="1" customFormat="1" ht="12.75" x14ac:dyDescent="0.2">
      <c r="A62" s="47" t="s">
        <v>1621</v>
      </c>
      <c r="B62" s="28" t="s">
        <v>127</v>
      </c>
      <c r="C62" s="28" t="s">
        <v>1487</v>
      </c>
      <c r="D62" s="27" t="s">
        <v>1510</v>
      </c>
      <c r="E62" s="28" t="s">
        <v>269</v>
      </c>
      <c r="F62" s="36" t="s">
        <v>270</v>
      </c>
      <c r="G62" s="7">
        <f>COUNTIFS('Purchases by Location'!$C:$C,CN_ASI!$J$3,'Purchases by Location'!$K:$K,TEXT(CN_ASI!$H62,"00000000000000"))</f>
        <v>0</v>
      </c>
      <c r="H62" s="20" t="str">
        <f t="shared" si="1"/>
        <v>80072940747372</v>
      </c>
    </row>
    <row r="63" spans="1:8" s="1" customFormat="1" ht="12.75" x14ac:dyDescent="0.2">
      <c r="A63" s="47" t="s">
        <v>1622</v>
      </c>
      <c r="B63" s="28" t="s">
        <v>114</v>
      </c>
      <c r="C63" s="28" t="s">
        <v>28</v>
      </c>
      <c r="D63" s="27" t="s">
        <v>1510</v>
      </c>
      <c r="E63" s="28" t="s">
        <v>271</v>
      </c>
      <c r="F63" s="36" t="s">
        <v>272</v>
      </c>
      <c r="G63" s="7">
        <f>COUNTIFS('Purchases by Location'!$C:$C,CN_ASI!$J$3,'Purchases by Location'!$K:$K,TEXT(CN_ASI!$H63,"00000000000000"))</f>
        <v>0</v>
      </c>
      <c r="H63" s="20" t="str">
        <f t="shared" si="1"/>
        <v>30072940115831</v>
      </c>
    </row>
    <row r="64" spans="1:8" s="1" customFormat="1" ht="12.75" x14ac:dyDescent="0.2">
      <c r="A64" s="47" t="s">
        <v>1623</v>
      </c>
      <c r="B64" s="28" t="s">
        <v>105</v>
      </c>
      <c r="C64" s="28" t="s">
        <v>139</v>
      </c>
      <c r="D64" s="27" t="s">
        <v>1510</v>
      </c>
      <c r="E64" s="28" t="s">
        <v>273</v>
      </c>
      <c r="F64" s="36" t="s">
        <v>274</v>
      </c>
      <c r="G64" s="7">
        <f>COUNTIFS('Purchases by Location'!$C:$C,CN_ASI!$J$3,'Purchases by Location'!$K:$K,TEXT(CN_ASI!$H64,"00000000000000"))</f>
        <v>0</v>
      </c>
      <c r="H64" s="20" t="str">
        <f t="shared" si="1"/>
        <v>60072940115771</v>
      </c>
    </row>
    <row r="65" spans="1:8" s="1" customFormat="1" ht="12.75" x14ac:dyDescent="0.2">
      <c r="A65" s="47" t="s">
        <v>1624</v>
      </c>
      <c r="B65" s="28" t="s">
        <v>128</v>
      </c>
      <c r="C65" s="28" t="s">
        <v>140</v>
      </c>
      <c r="D65" s="27" t="s">
        <v>1510</v>
      </c>
      <c r="E65" s="28" t="s">
        <v>275</v>
      </c>
      <c r="F65" s="36" t="s">
        <v>276</v>
      </c>
      <c r="G65" s="7">
        <f>COUNTIFS('Purchases by Location'!$C:$C,CN_ASI!$J$3,'Purchases by Location'!$K:$K,TEXT(CN_ASI!$H65,"00000000000000"))</f>
        <v>0</v>
      </c>
      <c r="H65" s="20" t="str">
        <f t="shared" si="1"/>
        <v>60072940115504</v>
      </c>
    </row>
    <row r="66" spans="1:8" s="1" customFormat="1" ht="12.75" x14ac:dyDescent="0.2">
      <c r="A66" s="47" t="s">
        <v>1625</v>
      </c>
      <c r="B66" s="28" t="s">
        <v>108</v>
      </c>
      <c r="C66" s="28" t="s">
        <v>89</v>
      </c>
      <c r="D66" s="27" t="s">
        <v>1510</v>
      </c>
      <c r="E66" s="28" t="s">
        <v>277</v>
      </c>
      <c r="F66" s="36" t="s">
        <v>278</v>
      </c>
      <c r="G66" s="7">
        <f>COUNTIFS('Purchases by Location'!$C:$C,CN_ASI!$J$3,'Purchases by Location'!$K:$K,TEXT(CN_ASI!$H66,"00000000000000"))</f>
        <v>0</v>
      </c>
      <c r="H66" s="20" t="str">
        <f t="shared" si="1"/>
        <v>80072940115799</v>
      </c>
    </row>
    <row r="67" spans="1:8" s="1" customFormat="1" ht="12.75" x14ac:dyDescent="0.2">
      <c r="A67" s="47" t="s">
        <v>1626</v>
      </c>
      <c r="B67" s="28" t="s">
        <v>111</v>
      </c>
      <c r="C67" s="28" t="s">
        <v>144</v>
      </c>
      <c r="D67" s="27" t="s">
        <v>1510</v>
      </c>
      <c r="E67" s="28" t="s">
        <v>279</v>
      </c>
      <c r="F67" s="36" t="s">
        <v>280</v>
      </c>
      <c r="G67" s="7">
        <f>COUNTIFS('Purchases by Location'!$C:$C,CN_ASI!$J$3,'Purchases by Location'!$K:$K,TEXT(CN_ASI!$H67,"00000000000000"))</f>
        <v>0</v>
      </c>
      <c r="H67" s="20" t="str">
        <f t="shared" si="1"/>
        <v>60072940115849</v>
      </c>
    </row>
    <row r="68" spans="1:8" s="1" customFormat="1" ht="12.75" x14ac:dyDescent="0.2">
      <c r="A68" s="46" t="s">
        <v>1627</v>
      </c>
      <c r="B68" s="26" t="s">
        <v>106</v>
      </c>
      <c r="C68" s="26" t="s">
        <v>28</v>
      </c>
      <c r="D68" s="25" t="s">
        <v>147</v>
      </c>
      <c r="E68" s="26" t="s">
        <v>281</v>
      </c>
      <c r="F68" s="35" t="s">
        <v>282</v>
      </c>
      <c r="G68" s="7">
        <f>COUNTIFS('Purchases by Location'!$C:$C,CN_ASI!$J$3,'Purchases by Location'!$K:$K,TEXT(CN_ASI!$H68,"00000000000000"))</f>
        <v>0</v>
      </c>
      <c r="H68" s="20" t="str">
        <f t="shared" si="1"/>
        <v>30072940110027</v>
      </c>
    </row>
    <row r="69" spans="1:8" s="1" customFormat="1" ht="12.75" x14ac:dyDescent="0.2">
      <c r="A69" s="46" t="s">
        <v>1628</v>
      </c>
      <c r="B69" s="26" t="s">
        <v>121</v>
      </c>
      <c r="C69" s="26" t="s">
        <v>1491</v>
      </c>
      <c r="D69" s="25" t="s">
        <v>147</v>
      </c>
      <c r="E69" s="26" t="s">
        <v>283</v>
      </c>
      <c r="F69" s="35" t="s">
        <v>284</v>
      </c>
      <c r="G69" s="7">
        <f>COUNTIFS('Purchases by Location'!$C:$C,CN_ASI!$J$3,'Purchases by Location'!$K:$K,TEXT(CN_ASI!$H69,"00000000000000"))</f>
        <v>0</v>
      </c>
      <c r="H69" s="20" t="str">
        <f t="shared" si="1"/>
        <v>30072940115749</v>
      </c>
    </row>
    <row r="70" spans="1:8" s="1" customFormat="1" ht="12.75" x14ac:dyDescent="0.2">
      <c r="A70" s="46" t="s">
        <v>1629</v>
      </c>
      <c r="B70" s="26" t="s">
        <v>120</v>
      </c>
      <c r="C70" s="26" t="s">
        <v>146</v>
      </c>
      <c r="D70" s="25" t="s">
        <v>147</v>
      </c>
      <c r="E70" s="26" t="s">
        <v>285</v>
      </c>
      <c r="F70" s="35" t="s">
        <v>286</v>
      </c>
      <c r="G70" s="7">
        <f>COUNTIFS('Purchases by Location'!$C:$C,CN_ASI!$J$3,'Purchases by Location'!$K:$K,TEXT(CN_ASI!$H70,"00000000000000"))</f>
        <v>0</v>
      </c>
      <c r="H70" s="20" t="str">
        <f t="shared" si="1"/>
        <v>30072940115619</v>
      </c>
    </row>
    <row r="71" spans="1:8" s="1" customFormat="1" ht="12.75" x14ac:dyDescent="0.2">
      <c r="A71" s="46" t="s">
        <v>1630</v>
      </c>
      <c r="B71" s="26" t="s">
        <v>136</v>
      </c>
      <c r="C71" s="26" t="s">
        <v>139</v>
      </c>
      <c r="D71" s="25" t="s">
        <v>147</v>
      </c>
      <c r="E71" s="26" t="s">
        <v>287</v>
      </c>
      <c r="F71" s="35" t="s">
        <v>288</v>
      </c>
      <c r="G71" s="7">
        <f>COUNTIFS('Purchases by Location'!$C:$C,CN_ASI!$J$3,'Purchases by Location'!$K:$K,TEXT(CN_ASI!$H71,"00000000000000"))</f>
        <v>0</v>
      </c>
      <c r="H71" s="20" t="str">
        <f t="shared" si="1"/>
        <v>60072940115603</v>
      </c>
    </row>
    <row r="72" spans="1:8" s="1" customFormat="1" ht="12.75" x14ac:dyDescent="0.2">
      <c r="A72" s="46" t="s">
        <v>1631</v>
      </c>
      <c r="B72" s="26" t="s">
        <v>117</v>
      </c>
      <c r="C72" s="26" t="s">
        <v>140</v>
      </c>
      <c r="D72" s="25" t="s">
        <v>147</v>
      </c>
      <c r="E72" s="26" t="s">
        <v>289</v>
      </c>
      <c r="F72" s="35" t="s">
        <v>290</v>
      </c>
      <c r="G72" s="7">
        <f>COUNTIFS('Purchases by Location'!$C:$C,CN_ASI!$J$3,'Purchases by Location'!$K:$K,TEXT(CN_ASI!$H72,"00000000000000"))</f>
        <v>0</v>
      </c>
      <c r="H72" s="20" t="str">
        <f t="shared" si="1"/>
        <v>60072940115634</v>
      </c>
    </row>
    <row r="73" spans="1:8" s="1" customFormat="1" ht="12.75" x14ac:dyDescent="0.2">
      <c r="A73" s="46" t="s">
        <v>1632</v>
      </c>
      <c r="B73" s="26" t="s">
        <v>107</v>
      </c>
      <c r="C73" s="26" t="s">
        <v>1492</v>
      </c>
      <c r="D73" s="25" t="s">
        <v>291</v>
      </c>
      <c r="E73" s="26" t="s">
        <v>292</v>
      </c>
      <c r="F73" s="35" t="s">
        <v>293</v>
      </c>
      <c r="G73" s="7">
        <f>COUNTIFS('Purchases by Location'!$C:$C,CN_ASI!$J$3,'Purchases by Location'!$K:$K,TEXT(CN_ASI!$H73,"00000000000000"))</f>
        <v>0</v>
      </c>
      <c r="H73" s="20" t="str">
        <f t="shared" si="1"/>
        <v>60072940115214</v>
      </c>
    </row>
    <row r="74" spans="1:8" s="1" customFormat="1" ht="12.75" x14ac:dyDescent="0.2">
      <c r="A74" s="46" t="s">
        <v>1633</v>
      </c>
      <c r="B74" s="26" t="s">
        <v>113</v>
      </c>
      <c r="C74" s="26" t="s">
        <v>1493</v>
      </c>
      <c r="D74" s="25" t="s">
        <v>291</v>
      </c>
      <c r="E74" s="26" t="s">
        <v>292</v>
      </c>
      <c r="F74" s="35" t="s">
        <v>294</v>
      </c>
      <c r="G74" s="7">
        <f>COUNTIFS('Purchases by Location'!$C:$C,CN_ASI!$J$3,'Purchases by Location'!$K:$K,TEXT(CN_ASI!$H74,"00000000000000"))</f>
        <v>0</v>
      </c>
      <c r="H74" s="20" t="str">
        <f t="shared" si="1"/>
        <v>60072940115191</v>
      </c>
    </row>
    <row r="75" spans="1:8" s="1" customFormat="1" ht="12.75" x14ac:dyDescent="0.2">
      <c r="A75" s="46" t="s">
        <v>1634</v>
      </c>
      <c r="B75" s="26" t="s">
        <v>124</v>
      </c>
      <c r="C75" s="26" t="s">
        <v>1494</v>
      </c>
      <c r="D75" s="25" t="s">
        <v>291</v>
      </c>
      <c r="E75" s="26" t="s">
        <v>295</v>
      </c>
      <c r="F75" s="35" t="s">
        <v>296</v>
      </c>
      <c r="G75" s="7">
        <f>COUNTIFS('Purchases by Location'!$C:$C,CN_ASI!$J$3,'Purchases by Location'!$K:$K,TEXT(CN_ASI!$H75,"00000000000000"))</f>
        <v>0</v>
      </c>
      <c r="H75" s="20" t="str">
        <f t="shared" si="1"/>
        <v>20072940000079</v>
      </c>
    </row>
    <row r="76" spans="1:8" s="1" customFormat="1" ht="12.75" x14ac:dyDescent="0.2">
      <c r="A76" s="46" t="s">
        <v>1635</v>
      </c>
      <c r="B76" s="26" t="s">
        <v>109</v>
      </c>
      <c r="C76" s="26" t="s">
        <v>144</v>
      </c>
      <c r="D76" s="25" t="s">
        <v>291</v>
      </c>
      <c r="E76" s="26" t="s">
        <v>297</v>
      </c>
      <c r="F76" s="35" t="s">
        <v>298</v>
      </c>
      <c r="G76" s="7">
        <f>COUNTIFS('Purchases by Location'!$C:$C,CN_ASI!$J$3,'Purchases by Location'!$K:$K,TEXT(CN_ASI!$H76,"00000000000000"))</f>
        <v>0</v>
      </c>
      <c r="H76" s="20" t="str">
        <f t="shared" si="1"/>
        <v>60072940115818</v>
      </c>
    </row>
    <row r="77" spans="1:8" s="1" customFormat="1" ht="12.75" x14ac:dyDescent="0.2">
      <c r="A77" s="46" t="s">
        <v>1636</v>
      </c>
      <c r="B77" s="26" t="s">
        <v>116</v>
      </c>
      <c r="C77" s="26" t="s">
        <v>145</v>
      </c>
      <c r="D77" s="25" t="s">
        <v>291</v>
      </c>
      <c r="E77" s="26" t="s">
        <v>297</v>
      </c>
      <c r="F77" s="35" t="s">
        <v>299</v>
      </c>
      <c r="G77" s="7">
        <f>COUNTIFS('Purchases by Location'!$C:$C,CN_ASI!$J$3,'Purchases by Location'!$K:$K,TEXT(CN_ASI!$H77,"00000000000000"))</f>
        <v>0</v>
      </c>
      <c r="H77" s="20" t="str">
        <f t="shared" si="1"/>
        <v>80072940748331</v>
      </c>
    </row>
    <row r="78" spans="1:8" s="1" customFormat="1" ht="12.75" x14ac:dyDescent="0.2">
      <c r="A78" s="46" t="s">
        <v>1637</v>
      </c>
      <c r="B78" s="26" t="s">
        <v>123</v>
      </c>
      <c r="C78" s="26" t="s">
        <v>89</v>
      </c>
      <c r="D78" s="25" t="s">
        <v>291</v>
      </c>
      <c r="E78" s="26" t="s">
        <v>300</v>
      </c>
      <c r="F78" s="35" t="s">
        <v>301</v>
      </c>
      <c r="G78" s="7">
        <f>COUNTIFS('Purchases by Location'!$C:$C,CN_ASI!$J$3,'Purchases by Location'!$K:$K,TEXT(CN_ASI!$H78,"00000000000000"))</f>
        <v>0</v>
      </c>
      <c r="H78" s="20" t="str">
        <f t="shared" si="1"/>
        <v>80072940749543</v>
      </c>
    </row>
    <row r="79" spans="1:8" s="1" customFormat="1" ht="12.75" x14ac:dyDescent="0.2">
      <c r="A79" s="46" t="s">
        <v>1638</v>
      </c>
      <c r="B79" s="26" t="s">
        <v>129</v>
      </c>
      <c r="C79" s="26" t="s">
        <v>139</v>
      </c>
      <c r="D79" s="25" t="s">
        <v>148</v>
      </c>
      <c r="E79" s="26" t="s">
        <v>302</v>
      </c>
      <c r="F79" s="35" t="s">
        <v>303</v>
      </c>
      <c r="G79" s="7">
        <f>COUNTIFS('Purchases by Location'!$C:$C,CN_ASI!$J$3,'Purchases by Location'!$K:$K,TEXT(CN_ASI!$H79,"00000000000000"))</f>
        <v>0</v>
      </c>
      <c r="H79" s="20" t="str">
        <f t="shared" si="1"/>
        <v>60072940000107</v>
      </c>
    </row>
    <row r="80" spans="1:8" s="1" customFormat="1" ht="12.75" x14ac:dyDescent="0.2">
      <c r="A80" s="46" t="s">
        <v>1639</v>
      </c>
      <c r="B80" s="26" t="s">
        <v>130</v>
      </c>
      <c r="C80" s="26" t="s">
        <v>146</v>
      </c>
      <c r="D80" s="25" t="s">
        <v>148</v>
      </c>
      <c r="E80" s="26" t="s">
        <v>304</v>
      </c>
      <c r="F80" s="35" t="s">
        <v>305</v>
      </c>
      <c r="G80" s="7">
        <f>COUNTIFS('Purchases by Location'!$C:$C,CN_ASI!$J$3,'Purchases by Location'!$K:$K,TEXT(CN_ASI!$H80,"00000000000000"))</f>
        <v>0</v>
      </c>
      <c r="H80" s="20" t="str">
        <f t="shared" si="1"/>
        <v>30072940000090</v>
      </c>
    </row>
    <row r="81" spans="1:8" s="1" customFormat="1" ht="12.75" x14ac:dyDescent="0.2">
      <c r="A81" s="46" t="s">
        <v>1640</v>
      </c>
      <c r="B81" s="26" t="s">
        <v>122</v>
      </c>
      <c r="C81" s="26" t="s">
        <v>28</v>
      </c>
      <c r="D81" s="25" t="s">
        <v>306</v>
      </c>
      <c r="E81" s="26" t="s">
        <v>307</v>
      </c>
      <c r="F81" s="35" t="s">
        <v>308</v>
      </c>
      <c r="G81" s="7">
        <f>COUNTIFS('Purchases by Location'!$C:$C,CN_ASI!$J$3,'Purchases by Location'!$K:$K,TEXT(CN_ASI!$H81,"00000000000000"))</f>
        <v>0</v>
      </c>
      <c r="H81" s="20" t="str">
        <f t="shared" si="1"/>
        <v>30072940116005</v>
      </c>
    </row>
    <row r="82" spans="1:8" s="1" customFormat="1" ht="12.75" x14ac:dyDescent="0.2">
      <c r="A82" s="46" t="s">
        <v>1641</v>
      </c>
      <c r="B82" s="26" t="s">
        <v>131</v>
      </c>
      <c r="C82" s="26" t="s">
        <v>146</v>
      </c>
      <c r="D82" s="25" t="s">
        <v>309</v>
      </c>
      <c r="E82" s="26" t="s">
        <v>310</v>
      </c>
      <c r="F82" s="35" t="s">
        <v>311</v>
      </c>
      <c r="G82" s="7">
        <f>COUNTIFS('Purchases by Location'!$C:$C,CN_ASI!$J$3,'Purchases by Location'!$K:$K,TEXT(CN_ASI!$H82,"00000000000000"))</f>
        <v>0</v>
      </c>
      <c r="H82" s="20" t="str">
        <f t="shared" si="1"/>
        <v>30072940115855</v>
      </c>
    </row>
    <row r="83" spans="1:8" s="1" customFormat="1" ht="12.75" x14ac:dyDescent="0.2">
      <c r="A83" s="46" t="s">
        <v>1642</v>
      </c>
      <c r="B83" s="26" t="s">
        <v>115</v>
      </c>
      <c r="C83" s="26" t="s">
        <v>139</v>
      </c>
      <c r="D83" s="25" t="s">
        <v>309</v>
      </c>
      <c r="E83" s="26" t="s">
        <v>312</v>
      </c>
      <c r="F83" s="35" t="s">
        <v>313</v>
      </c>
      <c r="G83" s="7">
        <f>COUNTIFS('Purchases by Location'!$C:$C,CN_ASI!$J$3,'Purchases by Location'!$K:$K,TEXT(CN_ASI!$H83,"00000000000000"))</f>
        <v>0</v>
      </c>
      <c r="H83" s="20" t="str">
        <f t="shared" si="1"/>
        <v>80072940001139</v>
      </c>
    </row>
    <row r="84" spans="1:8" s="1" customFormat="1" ht="12.75" x14ac:dyDescent="0.2">
      <c r="A84" s="46" t="s">
        <v>1643</v>
      </c>
      <c r="B84" s="26" t="s">
        <v>126</v>
      </c>
      <c r="C84" s="26" t="s">
        <v>144</v>
      </c>
      <c r="D84" s="25" t="s">
        <v>309</v>
      </c>
      <c r="E84" s="26" t="s">
        <v>314</v>
      </c>
      <c r="F84" s="35" t="s">
        <v>315</v>
      </c>
      <c r="G84" s="7">
        <f>COUNTIFS('Purchases by Location'!$C:$C,CN_ASI!$J$3,'Purchases by Location'!$K:$K,TEXT(CN_ASI!$H84,"00000000000000"))</f>
        <v>0</v>
      </c>
      <c r="H84" s="20" t="str">
        <f t="shared" si="1"/>
        <v>60072940115955</v>
      </c>
    </row>
    <row r="85" spans="1:8" s="1" customFormat="1" ht="12.75" x14ac:dyDescent="0.2">
      <c r="A85" s="46" t="s">
        <v>1644</v>
      </c>
      <c r="B85" s="26" t="s">
        <v>112</v>
      </c>
      <c r="C85" s="26" t="s">
        <v>1488</v>
      </c>
      <c r="D85" s="25" t="s">
        <v>316</v>
      </c>
      <c r="E85" s="26" t="s">
        <v>317</v>
      </c>
      <c r="F85" s="35" t="s">
        <v>318</v>
      </c>
      <c r="G85" s="7">
        <f>COUNTIFS('Purchases by Location'!$C:$C,CN_ASI!$J$3,'Purchases by Location'!$K:$K,TEXT(CN_ASI!$H85,"00000000000000"))</f>
        <v>0</v>
      </c>
      <c r="H85" s="20" t="str">
        <f t="shared" si="1"/>
        <v>10072940111204</v>
      </c>
    </row>
    <row r="86" spans="1:8" s="1" customFormat="1" ht="12.75" x14ac:dyDescent="0.2">
      <c r="A86" s="46" t="s">
        <v>1645</v>
      </c>
      <c r="B86" s="26" t="s">
        <v>137</v>
      </c>
      <c r="C86" s="26" t="s">
        <v>1489</v>
      </c>
      <c r="D86" s="25" t="s">
        <v>319</v>
      </c>
      <c r="E86" s="26" t="s">
        <v>320</v>
      </c>
      <c r="F86" s="35" t="s">
        <v>321</v>
      </c>
      <c r="G86" s="7">
        <f>COUNTIFS('Purchases by Location'!$C:$C,CN_ASI!$J$3,'Purchases by Location'!$K:$K,TEXT(CN_ASI!$H86,"00000000000000"))</f>
        <v>0</v>
      </c>
      <c r="H86" s="20" t="str">
        <f t="shared" si="1"/>
        <v>30072940112076</v>
      </c>
    </row>
    <row r="87" spans="1:8" s="1" customFormat="1" ht="12.75" x14ac:dyDescent="0.2">
      <c r="A87" s="46" t="s">
        <v>1646</v>
      </c>
      <c r="B87" s="26" t="s">
        <v>38</v>
      </c>
      <c r="C87" s="26" t="s">
        <v>85</v>
      </c>
      <c r="D87" s="25" t="s">
        <v>322</v>
      </c>
      <c r="E87" s="26" t="s">
        <v>323</v>
      </c>
      <c r="F87" s="35" t="s">
        <v>324</v>
      </c>
      <c r="G87" s="7">
        <f>COUNTIFS('Purchases by Location'!$C:$C,CN_ASI!$J$3,'Purchases by Location'!$K:$K,TEXT(CN_ASI!$H87,"00000000000000"))</f>
        <v>1</v>
      </c>
      <c r="H87" s="20" t="str">
        <f t="shared" si="1"/>
        <v>60072940997094</v>
      </c>
    </row>
    <row r="88" spans="1:8" s="1" customFormat="1" ht="12.75" x14ac:dyDescent="0.2">
      <c r="A88" s="46" t="s">
        <v>1647</v>
      </c>
      <c r="B88" s="26" t="s">
        <v>138</v>
      </c>
      <c r="C88" s="26" t="s">
        <v>1489</v>
      </c>
      <c r="D88" s="25" t="s">
        <v>325</v>
      </c>
      <c r="E88" s="26" t="s">
        <v>326</v>
      </c>
      <c r="F88" s="35" t="s">
        <v>327</v>
      </c>
      <c r="G88" s="7">
        <f>COUNTIFS('Purchases by Location'!$C:$C,CN_ASI!$J$3,'Purchases by Location'!$K:$K,TEXT(CN_ASI!$H88,"00000000000000"))</f>
        <v>0</v>
      </c>
      <c r="H88" s="20" t="str">
        <f t="shared" si="1"/>
        <v>30072940001172</v>
      </c>
    </row>
    <row r="89" spans="1:8" s="1" customFormat="1" ht="12.75" x14ac:dyDescent="0.2">
      <c r="A89" s="47" t="s">
        <v>1648</v>
      </c>
      <c r="B89" s="28" t="s">
        <v>99</v>
      </c>
      <c r="C89" s="28" t="s">
        <v>1495</v>
      </c>
      <c r="D89" s="27" t="s">
        <v>1511</v>
      </c>
      <c r="E89" s="28" t="s">
        <v>328</v>
      </c>
      <c r="F89" s="36" t="s">
        <v>329</v>
      </c>
      <c r="G89" s="7">
        <f>COUNTIFS('Purchases by Location'!$C:$C,CN_ASI!$J$3,'Purchases by Location'!$K:$K,TEXT(CN_ASI!$H89,"00000000000000"))</f>
        <v>0</v>
      </c>
      <c r="H89" s="20" t="str">
        <f t="shared" si="1"/>
        <v>50072940001183</v>
      </c>
    </row>
    <row r="90" spans="1:8" s="1" customFormat="1" ht="12.75" x14ac:dyDescent="0.2">
      <c r="A90" s="47" t="s">
        <v>1649</v>
      </c>
      <c r="B90" s="28" t="s">
        <v>98</v>
      </c>
      <c r="C90" s="28" t="s">
        <v>140</v>
      </c>
      <c r="D90" s="27" t="s">
        <v>1511</v>
      </c>
      <c r="E90" s="28" t="s">
        <v>330</v>
      </c>
      <c r="F90" s="36" t="s">
        <v>331</v>
      </c>
      <c r="G90" s="7">
        <f>COUNTIFS('Purchases by Location'!$C:$C,CN_ASI!$J$3,'Purchases by Location'!$K:$K,TEXT(CN_ASI!$H90,"00000000000000"))</f>
        <v>0</v>
      </c>
      <c r="H90" s="20" t="str">
        <f t="shared" si="1"/>
        <v>70072940111190</v>
      </c>
    </row>
    <row r="91" spans="1:8" s="1" customFormat="1" ht="12.75" x14ac:dyDescent="0.2">
      <c r="A91" s="47" t="s">
        <v>1650</v>
      </c>
      <c r="B91" s="28" t="s">
        <v>97</v>
      </c>
      <c r="C91" s="28" t="s">
        <v>89</v>
      </c>
      <c r="D91" s="27" t="s">
        <v>1511</v>
      </c>
      <c r="E91" s="28" t="s">
        <v>332</v>
      </c>
      <c r="F91" s="36" t="s">
        <v>333</v>
      </c>
      <c r="G91" s="7">
        <f>COUNTIFS('Purchases by Location'!$C:$C,CN_ASI!$J$3,'Purchases by Location'!$K:$K,TEXT(CN_ASI!$H91,"00000000000000"))</f>
        <v>0</v>
      </c>
      <c r="H91" s="20" t="str">
        <f t="shared" si="1"/>
        <v>80072940115805</v>
      </c>
    </row>
    <row r="92" spans="1:8" s="1" customFormat="1" ht="12.75" x14ac:dyDescent="0.2">
      <c r="A92" s="46" t="s">
        <v>1651</v>
      </c>
      <c r="B92" s="26" t="s">
        <v>132</v>
      </c>
      <c r="C92" s="26" t="s">
        <v>1490</v>
      </c>
      <c r="D92" s="25" t="s">
        <v>334</v>
      </c>
      <c r="E92" s="26" t="s">
        <v>335</v>
      </c>
      <c r="F92" s="35" t="s">
        <v>336</v>
      </c>
      <c r="G92" s="7">
        <f>COUNTIFS('Purchases by Location'!$C:$C,CN_ASI!$J$3,'Purchases by Location'!$K:$K,TEXT(CN_ASI!$H92,"00000000000000"))</f>
        <v>0</v>
      </c>
      <c r="H92" s="20" t="str">
        <f t="shared" si="1"/>
        <v>50072940747487</v>
      </c>
    </row>
    <row r="93" spans="1:8" s="1" customFormat="1" ht="12.75" x14ac:dyDescent="0.2">
      <c r="A93" s="47" t="s">
        <v>1652</v>
      </c>
      <c r="B93" s="28" t="s">
        <v>102</v>
      </c>
      <c r="C93" s="28" t="s">
        <v>28</v>
      </c>
      <c r="D93" s="27" t="s">
        <v>1512</v>
      </c>
      <c r="E93" s="28" t="s">
        <v>337</v>
      </c>
      <c r="F93" s="36" t="s">
        <v>338</v>
      </c>
      <c r="G93" s="7">
        <f>COUNTIFS('Purchases by Location'!$C:$C,CN_ASI!$J$3,'Purchases by Location'!$K:$K,TEXT(CN_ASI!$H93,"00000000000000"))</f>
        <v>0</v>
      </c>
      <c r="H93" s="20" t="str">
        <f t="shared" si="1"/>
        <v>30072940110058</v>
      </c>
    </row>
    <row r="94" spans="1:8" s="1" customFormat="1" ht="12.75" x14ac:dyDescent="0.2">
      <c r="A94" s="47" t="s">
        <v>1653</v>
      </c>
      <c r="B94" s="28" t="s">
        <v>135</v>
      </c>
      <c r="C94" s="28" t="s">
        <v>143</v>
      </c>
      <c r="D94" s="27" t="s">
        <v>1512</v>
      </c>
      <c r="E94" s="28" t="s">
        <v>339</v>
      </c>
      <c r="F94" s="36" t="s">
        <v>340</v>
      </c>
      <c r="G94" s="7">
        <f>COUNTIFS('Purchases by Location'!$C:$C,CN_ASI!$J$3,'Purchases by Location'!$K:$K,TEXT(CN_ASI!$H94,"00000000000000"))</f>
        <v>0</v>
      </c>
      <c r="H94" s="20" t="str">
        <f t="shared" ref="H94:H99" si="2">SUBSTITUTE(F94,"-","")</f>
        <v>40072940111397</v>
      </c>
    </row>
    <row r="95" spans="1:8" s="1" customFormat="1" ht="12.75" x14ac:dyDescent="0.2">
      <c r="A95" s="47" t="s">
        <v>1654</v>
      </c>
      <c r="B95" s="28" t="s">
        <v>133</v>
      </c>
      <c r="C95" s="28" t="s">
        <v>142</v>
      </c>
      <c r="D95" s="27" t="s">
        <v>1512</v>
      </c>
      <c r="E95" s="28" t="s">
        <v>339</v>
      </c>
      <c r="F95" s="36" t="s">
        <v>341</v>
      </c>
      <c r="G95" s="7">
        <f>COUNTIFS('Purchases by Location'!$C:$C,CN_ASI!$J$3,'Purchases by Location'!$K:$K,TEXT(CN_ASI!$H95,"00000000000000"))</f>
        <v>0</v>
      </c>
      <c r="H95" s="20" t="str">
        <f t="shared" si="2"/>
        <v>80072940111395</v>
      </c>
    </row>
    <row r="96" spans="1:8" s="1" customFormat="1" ht="12.75" x14ac:dyDescent="0.2">
      <c r="A96" s="47" t="s">
        <v>1655</v>
      </c>
      <c r="B96" s="28" t="s">
        <v>134</v>
      </c>
      <c r="C96" s="28" t="s">
        <v>141</v>
      </c>
      <c r="D96" s="27" t="s">
        <v>1512</v>
      </c>
      <c r="E96" s="28" t="s">
        <v>342</v>
      </c>
      <c r="F96" s="36" t="s">
        <v>343</v>
      </c>
      <c r="G96" s="7">
        <f>COUNTIFS('Purchases by Location'!$C:$C,CN_ASI!$J$3,'Purchases by Location'!$K:$K,TEXT(CN_ASI!$H96,"00000000000000"))</f>
        <v>0</v>
      </c>
      <c r="H96" s="20" t="str">
        <f t="shared" si="2"/>
        <v>60072940110578</v>
      </c>
    </row>
    <row r="97" spans="1:8" s="1" customFormat="1" ht="12.75" x14ac:dyDescent="0.2">
      <c r="A97" s="46" t="s">
        <v>1656</v>
      </c>
      <c r="B97" s="26" t="s">
        <v>94</v>
      </c>
      <c r="C97" s="26" t="s">
        <v>28</v>
      </c>
      <c r="D97" s="25" t="s">
        <v>344</v>
      </c>
      <c r="E97" s="26" t="s">
        <v>345</v>
      </c>
      <c r="F97" s="35" t="s">
        <v>346</v>
      </c>
      <c r="G97" s="7">
        <f>COUNTIFS('Purchases by Location'!$C:$C,CN_ASI!$J$3,'Purchases by Location'!$K:$K,TEXT(CN_ASI!$H97,"00000000000000"))</f>
        <v>0</v>
      </c>
      <c r="H97" s="20" t="str">
        <f t="shared" si="2"/>
        <v>30072940110126</v>
      </c>
    </row>
    <row r="98" spans="1:8" s="1" customFormat="1" ht="12.75" x14ac:dyDescent="0.2">
      <c r="A98" s="46" t="s">
        <v>1657</v>
      </c>
      <c r="B98" s="26" t="s">
        <v>95</v>
      </c>
      <c r="C98" s="26" t="s">
        <v>28</v>
      </c>
      <c r="D98" s="25" t="s">
        <v>347</v>
      </c>
      <c r="E98" s="26" t="s">
        <v>348</v>
      </c>
      <c r="F98" s="35" t="s">
        <v>349</v>
      </c>
      <c r="G98" s="7">
        <f>COUNTIFS('Purchases by Location'!$C:$C,CN_ASI!$J$3,'Purchases by Location'!$K:$K,TEXT(CN_ASI!$H98,"00000000000000"))</f>
        <v>0</v>
      </c>
      <c r="H98" s="20" t="str">
        <f t="shared" si="2"/>
        <v>30072940820001</v>
      </c>
    </row>
    <row r="99" spans="1:8" s="1" customFormat="1" ht="12.75" x14ac:dyDescent="0.2">
      <c r="A99" s="46" t="s">
        <v>1658</v>
      </c>
      <c r="B99" s="26" t="s">
        <v>96</v>
      </c>
      <c r="C99" s="26" t="s">
        <v>28</v>
      </c>
      <c r="D99" s="25" t="s">
        <v>350</v>
      </c>
      <c r="E99" s="26" t="s">
        <v>351</v>
      </c>
      <c r="F99" s="35" t="s">
        <v>352</v>
      </c>
      <c r="G99" s="7">
        <f>COUNTIFS('Purchases by Location'!$C:$C,CN_ASI!$J$3,'Purchases by Location'!$K:$K,TEXT(CN_ASI!$H99,"00000000000000"))</f>
        <v>1</v>
      </c>
      <c r="H99" s="20" t="str">
        <f t="shared" si="2"/>
        <v>30072940110195</v>
      </c>
    </row>
    <row r="100" spans="1:8" s="1" customFormat="1" ht="12.75" x14ac:dyDescent="0.2">
      <c r="A100" s="33" t="s">
        <v>149</v>
      </c>
      <c r="B100" s="24"/>
      <c r="C100" s="24"/>
      <c r="D100" s="24"/>
      <c r="E100" s="24"/>
      <c r="F100" s="34"/>
      <c r="G100" s="10"/>
    </row>
    <row r="101" spans="1:8" s="1" customFormat="1" ht="12.75" x14ac:dyDescent="0.2">
      <c r="A101" s="46" t="s">
        <v>1659</v>
      </c>
      <c r="B101" s="26" t="s">
        <v>150</v>
      </c>
      <c r="C101" s="26" t="s">
        <v>158</v>
      </c>
      <c r="D101" s="25" t="s">
        <v>353</v>
      </c>
      <c r="E101" s="26" t="s">
        <v>354</v>
      </c>
      <c r="F101" s="35" t="s">
        <v>355</v>
      </c>
      <c r="G101" s="7">
        <f>COUNTIFS('Purchases by Location'!$C:$C,CN_ASI!$J$3,'Purchases by Location'!$K:$K,TEXT(CN_ASI!$H101,"00000000000000"))</f>
        <v>0</v>
      </c>
      <c r="H101" s="20" t="str">
        <f t="shared" ref="H101:H107" si="3">SUBSTITUTE(F101,"-","")</f>
        <v>10072940760020</v>
      </c>
    </row>
    <row r="102" spans="1:8" s="1" customFormat="1" ht="12.75" x14ac:dyDescent="0.2">
      <c r="A102" s="46" t="s">
        <v>1660</v>
      </c>
      <c r="B102" s="26" t="s">
        <v>151</v>
      </c>
      <c r="C102" s="26" t="s">
        <v>158</v>
      </c>
      <c r="D102" s="25" t="s">
        <v>356</v>
      </c>
      <c r="E102" s="26" t="s">
        <v>357</v>
      </c>
      <c r="F102" s="35" t="s">
        <v>358</v>
      </c>
      <c r="G102" s="7">
        <f>COUNTIFS('Purchases by Location'!$C:$C,CN_ASI!$J$3,'Purchases by Location'!$K:$K,TEXT(CN_ASI!$H102,"00000000000000"))</f>
        <v>0</v>
      </c>
      <c r="H102" s="20" t="str">
        <f t="shared" si="3"/>
        <v>10072940143205</v>
      </c>
    </row>
    <row r="103" spans="1:8" s="1" customFormat="1" ht="12.75" x14ac:dyDescent="0.2">
      <c r="A103" s="46" t="s">
        <v>1661</v>
      </c>
      <c r="B103" s="26" t="s">
        <v>152</v>
      </c>
      <c r="C103" s="26" t="s">
        <v>157</v>
      </c>
      <c r="D103" s="25" t="s">
        <v>353</v>
      </c>
      <c r="E103" s="26" t="s">
        <v>359</v>
      </c>
      <c r="F103" s="35" t="s">
        <v>360</v>
      </c>
      <c r="G103" s="7">
        <f>COUNTIFS('Purchases by Location'!$C:$C,CN_ASI!$J$3,'Purchases by Location'!$K:$K,TEXT(CN_ASI!$H103,"00000000000000"))</f>
        <v>0</v>
      </c>
      <c r="H103" s="20" t="str">
        <f t="shared" si="3"/>
        <v>20072940760010</v>
      </c>
    </row>
    <row r="104" spans="1:8" s="1" customFormat="1" ht="12.75" x14ac:dyDescent="0.2">
      <c r="A104" s="46" t="s">
        <v>1662</v>
      </c>
      <c r="B104" s="26" t="s">
        <v>153</v>
      </c>
      <c r="C104" s="26" t="s">
        <v>158</v>
      </c>
      <c r="D104" s="25" t="s">
        <v>361</v>
      </c>
      <c r="E104" s="26" t="s">
        <v>362</v>
      </c>
      <c r="F104" s="35" t="s">
        <v>363</v>
      </c>
      <c r="G104" s="7">
        <f>COUNTIFS('Purchases by Location'!$C:$C,CN_ASI!$J$3,'Purchases by Location'!$K:$K,TEXT(CN_ASI!$H104,"00000000000000"))</f>
        <v>0</v>
      </c>
      <c r="H104" s="20" t="str">
        <f t="shared" si="3"/>
        <v>10072940770005</v>
      </c>
    </row>
    <row r="105" spans="1:8" s="1" customFormat="1" ht="12.75" x14ac:dyDescent="0.2">
      <c r="A105" s="46" t="s">
        <v>1663</v>
      </c>
      <c r="B105" s="26" t="s">
        <v>154</v>
      </c>
      <c r="C105" s="26" t="s">
        <v>159</v>
      </c>
      <c r="D105" s="25" t="s">
        <v>353</v>
      </c>
      <c r="E105" s="26" t="s">
        <v>364</v>
      </c>
      <c r="F105" s="35" t="s">
        <v>365</v>
      </c>
      <c r="G105" s="7">
        <f>COUNTIFS('Purchases by Location'!$C:$C,CN_ASI!$J$3,'Purchases by Location'!$K:$K,TEXT(CN_ASI!$H105,"00000000000000"))</f>
        <v>0</v>
      </c>
      <c r="H105" s="20" t="str">
        <f t="shared" si="3"/>
        <v>20072940750684</v>
      </c>
    </row>
    <row r="106" spans="1:8" s="1" customFormat="1" ht="12.75" x14ac:dyDescent="0.2">
      <c r="A106" s="46" t="s">
        <v>1664</v>
      </c>
      <c r="B106" s="26" t="s">
        <v>155</v>
      </c>
      <c r="C106" s="26" t="s">
        <v>158</v>
      </c>
      <c r="D106" s="25" t="s">
        <v>366</v>
      </c>
      <c r="E106" s="26" t="s">
        <v>367</v>
      </c>
      <c r="F106" s="35" t="s">
        <v>368</v>
      </c>
      <c r="G106" s="7">
        <f>COUNTIFS('Purchases by Location'!$C:$C,CN_ASI!$J$3,'Purchases by Location'!$K:$K,TEXT(CN_ASI!$H106,"00000000000000"))</f>
        <v>0</v>
      </c>
      <c r="H106" s="20" t="str">
        <f t="shared" si="3"/>
        <v>10072940761003</v>
      </c>
    </row>
    <row r="107" spans="1:8" s="1" customFormat="1" ht="13.5" thickBot="1" x14ac:dyDescent="0.25">
      <c r="A107" s="48" t="s">
        <v>1665</v>
      </c>
      <c r="B107" s="37" t="s">
        <v>156</v>
      </c>
      <c r="C107" s="37" t="s">
        <v>158</v>
      </c>
      <c r="D107" s="38" t="s">
        <v>369</v>
      </c>
      <c r="E107" s="37" t="s">
        <v>370</v>
      </c>
      <c r="F107" s="39" t="s">
        <v>371</v>
      </c>
      <c r="G107" s="7">
        <f>COUNTIFS('Purchases by Location'!$C:$C,CN_ASI!$J$3,'Purchases by Location'!$K:$K,TEXT(CN_ASI!$H107,"00000000000000"))</f>
        <v>0</v>
      </c>
      <c r="H107" s="20" t="str">
        <f t="shared" si="3"/>
        <v>10072940762017</v>
      </c>
    </row>
    <row r="108" spans="1:8" s="1" customFormat="1" ht="12.75" x14ac:dyDescent="0.2">
      <c r="A108" s="5"/>
      <c r="B108" s="5"/>
      <c r="C108" s="5"/>
      <c r="D108" s="6"/>
      <c r="E108" s="5"/>
      <c r="F108" s="5"/>
      <c r="G108" s="7"/>
      <c r="H108" s="20"/>
    </row>
    <row r="109" spans="1:8" s="1" customFormat="1" ht="20.25" x14ac:dyDescent="0.2">
      <c r="A109" s="40" t="s">
        <v>399</v>
      </c>
      <c r="B109" s="40"/>
      <c r="C109" s="40"/>
      <c r="D109" s="41" t="str">
        <f>_xlfn.XLOOKUP($J$3,Locations!A:A,Locations!H:H)</f>
        <v>Dan McCullough</v>
      </c>
      <c r="E109" s="50" t="str">
        <f>IF(VLOOKUP($J$3,Locations!A:I,9,0)=0,"",VLOOKUP($J$3,Locations!A:I,9,0))</f>
        <v>Affinity-MW-MN</v>
      </c>
      <c r="F109" s="50"/>
      <c r="G109" s="7"/>
      <c r="H109" s="20"/>
    </row>
    <row r="110" spans="1:8" s="1" customFormat="1" ht="12.75" x14ac:dyDescent="0.2">
      <c r="A110" s="23" t="s">
        <v>1554</v>
      </c>
      <c r="B110" s="23"/>
      <c r="C110" s="23"/>
      <c r="D110" s="8" t="str">
        <f>_xlfn.XLOOKUP($D$109,Locations!R:R,Locations!S:S)</f>
        <v xml:space="preserve">Regional Sales Manager –Education / K12 Advisor </v>
      </c>
      <c r="E110" s="4"/>
      <c r="F110" s="4"/>
      <c r="G110" s="7"/>
      <c r="H110" s="20"/>
    </row>
    <row r="111" spans="1:8" s="1" customFormat="1" ht="12.75" x14ac:dyDescent="0.2">
      <c r="A111" s="23" t="s">
        <v>1555</v>
      </c>
      <c r="B111" s="23"/>
      <c r="C111" s="23"/>
      <c r="D111" s="8" t="str">
        <f>_xlfn.XLOOKUP($D$109,Locations!R:R,Locations!T:T)</f>
        <v>dmccullough@REDGOLD.com </v>
      </c>
      <c r="E111" s="4"/>
      <c r="F111" s="4"/>
      <c r="G111" s="7"/>
      <c r="H111" s="20"/>
    </row>
    <row r="112" spans="1:8" s="1" customFormat="1" ht="12.75" x14ac:dyDescent="0.2">
      <c r="A112" s="23" t="s">
        <v>1556</v>
      </c>
      <c r="B112" s="23"/>
      <c r="C112" s="23"/>
      <c r="D112" s="8" t="str">
        <f>_xlfn.XLOOKUP($D$109,Locations!R:R,Locations!U:U)</f>
        <v>816.920.1203</v>
      </c>
      <c r="E112" s="4"/>
      <c r="F112" s="4"/>
      <c r="G112" s="7"/>
      <c r="H112" s="20"/>
    </row>
  </sheetData>
  <mergeCells count="29">
    <mergeCell ref="A111:C111"/>
    <mergeCell ref="E111:F111"/>
    <mergeCell ref="A112:C112"/>
    <mergeCell ref="E112:F112"/>
    <mergeCell ref="A108:C108"/>
    <mergeCell ref="E108:F108"/>
    <mergeCell ref="A109:C109"/>
    <mergeCell ref="E109:F109"/>
    <mergeCell ref="A110:C110"/>
    <mergeCell ref="E110:F110"/>
    <mergeCell ref="A59:C59"/>
    <mergeCell ref="E59:F59"/>
    <mergeCell ref="A60:C60"/>
    <mergeCell ref="E60:F60"/>
    <mergeCell ref="A61:F61"/>
    <mergeCell ref="A100:F100"/>
    <mergeCell ref="A24:F24"/>
    <mergeCell ref="A56:C56"/>
    <mergeCell ref="E56:F56"/>
    <mergeCell ref="A57:C57"/>
    <mergeCell ref="E57:F57"/>
    <mergeCell ref="A58:C58"/>
    <mergeCell ref="E58:F58"/>
    <mergeCell ref="A2:B5"/>
    <mergeCell ref="C2:D5"/>
    <mergeCell ref="E2:F4"/>
    <mergeCell ref="J2:M2"/>
    <mergeCell ref="B8:E9"/>
    <mergeCell ref="A12:F12"/>
  </mergeCells>
  <conditionalFormatting sqref="B13:B23">
    <cfRule type="duplicateValues" dxfId="1520" priority="18"/>
  </conditionalFormatting>
  <conditionalFormatting sqref="B71">
    <cfRule type="duplicateValues" dxfId="1519" priority="17"/>
  </conditionalFormatting>
  <conditionalFormatting sqref="B86 B88">
    <cfRule type="duplicateValues" dxfId="1518" priority="16"/>
  </conditionalFormatting>
  <conditionalFormatting sqref="B101:B107">
    <cfRule type="duplicateValues" dxfId="1517" priority="15"/>
  </conditionalFormatting>
  <conditionalFormatting sqref="B87 B34:B39 B25:B27 B49:B55 B45:B47 B41:B43">
    <cfRule type="duplicateValues" dxfId="1516" priority="19"/>
  </conditionalFormatting>
  <conditionalFormatting sqref="B72:B85 B89:B99 B62:B70">
    <cfRule type="duplicateValues" dxfId="1515" priority="20"/>
  </conditionalFormatting>
  <conditionalFormatting sqref="A10">
    <cfRule type="expression" dxfId="1514" priority="14">
      <formula>$H10&gt;0</formula>
    </cfRule>
  </conditionalFormatting>
  <conditionalFormatting sqref="B48">
    <cfRule type="duplicateValues" dxfId="1513" priority="13"/>
  </conditionalFormatting>
  <conditionalFormatting sqref="B44">
    <cfRule type="duplicateValues" dxfId="1512" priority="12"/>
  </conditionalFormatting>
  <conditionalFormatting sqref="B40">
    <cfRule type="duplicateValues" dxfId="1511" priority="11"/>
  </conditionalFormatting>
  <conditionalFormatting sqref="B29:B33">
    <cfRule type="duplicateValues" dxfId="1510" priority="10"/>
  </conditionalFormatting>
  <conditionalFormatting sqref="B28">
    <cfRule type="duplicateValues" dxfId="1509" priority="9"/>
  </conditionalFormatting>
  <conditionalFormatting sqref="A13:F55 A56:A60 D56:E60 A61:F107">
    <cfRule type="expression" dxfId="1508" priority="8">
      <formula>$G13&gt;0</formula>
    </cfRule>
  </conditionalFormatting>
  <conditionalFormatting sqref="B44">
    <cfRule type="duplicateValues" dxfId="1507" priority="7"/>
  </conditionalFormatting>
  <conditionalFormatting sqref="B48">
    <cfRule type="duplicateValues" dxfId="1506" priority="6"/>
  </conditionalFormatting>
  <conditionalFormatting sqref="B62:B67">
    <cfRule type="duplicateValues" dxfId="1505" priority="5"/>
  </conditionalFormatting>
  <conditionalFormatting sqref="B89:B91">
    <cfRule type="duplicateValues" dxfId="1504" priority="4"/>
  </conditionalFormatting>
  <conditionalFormatting sqref="B93:B96">
    <cfRule type="duplicateValues" dxfId="1503" priority="3"/>
  </conditionalFormatting>
  <conditionalFormatting sqref="A108:A112 D108:E108 D110:E112 D109">
    <cfRule type="expression" dxfId="1502" priority="2">
      <formula>$G108&gt;0</formula>
    </cfRule>
  </conditionalFormatting>
  <conditionalFormatting sqref="E109">
    <cfRule type="expression" dxfId="1501" priority="1">
      <formula>$G109&gt;0</formula>
    </cfRule>
  </conditionalFormatting>
  <hyperlinks>
    <hyperlink ref="L1" location="Contents!A1" display="BACK TO CONTENTS TAB" xr:uid="{1E0BD1E7-CD86-4D17-BC44-E769DB1E72F5}"/>
  </hyperlinks>
  <pageMargins left="0.25" right="0.25" top="0.75" bottom="0.75" header="0.3" footer="0.3"/>
  <pageSetup scale="74" fitToHeight="0" orientation="portrait" r:id="rId1"/>
  <rowBreaks count="1" manualBreakCount="1">
    <brk id="6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4EA0C4-867D-4AC3-9D44-09576149DC18}">
          <x14:formula1>
            <xm:f>Locations!$L:$L</xm:f>
          </x14:formula1>
          <xm:sqref>J2:M2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86</vt:i4>
      </vt:variant>
      <vt:variant>
        <vt:lpstr>Named Ranges</vt:lpstr>
      </vt:variant>
      <vt:variant>
        <vt:i4>166</vt:i4>
      </vt:variant>
    </vt:vector>
  </HeadingPairs>
  <TitlesOfParts>
    <vt:vector size="252" baseType="lpstr">
      <vt:lpstr>TEMPLATE</vt:lpstr>
      <vt:lpstr>Contents</vt:lpstr>
      <vt:lpstr>CN_IAK</vt:lpstr>
      <vt:lpstr>CN_CHI</vt:lpstr>
      <vt:lpstr>CN_SDV</vt:lpstr>
      <vt:lpstr>CN_CIL</vt:lpstr>
      <vt:lpstr>CN_KSC</vt:lpstr>
      <vt:lpstr>CN_MMN</vt:lpstr>
      <vt:lpstr>CN_ASI</vt:lpstr>
      <vt:lpstr>CN_WMN</vt:lpstr>
      <vt:lpstr>CN_STL</vt:lpstr>
      <vt:lpstr>CN_FND</vt:lpstr>
      <vt:lpstr>CN_LNC</vt:lpstr>
      <vt:lpstr>CN_BRB</vt:lpstr>
      <vt:lpstr>CN_EWI</vt:lpstr>
      <vt:lpstr>MA_DET</vt:lpstr>
      <vt:lpstr>MA_GRP</vt:lpstr>
      <vt:lpstr>MA_PTS</vt:lpstr>
      <vt:lpstr>MA_CPA</vt:lpstr>
      <vt:lpstr>MA_PHA</vt:lpstr>
      <vt:lpstr>MA_SHB</vt:lpstr>
      <vt:lpstr>MA_ALT</vt:lpstr>
      <vt:lpstr>MA_VGA</vt:lpstr>
      <vt:lpstr>MA_HMP</vt:lpstr>
      <vt:lpstr>MA_BNE</vt:lpstr>
      <vt:lpstr>MW_IND</vt:lpstr>
      <vt:lpstr>MW_LVL</vt:lpstr>
      <vt:lpstr>MW_SBG</vt:lpstr>
      <vt:lpstr>MW_CNC</vt:lpstr>
      <vt:lpstr>MW_CLV</vt:lpstr>
      <vt:lpstr>NE_CCT</vt:lpstr>
      <vt:lpstr>NE_BST</vt:lpstr>
      <vt:lpstr>NE_BLT</vt:lpstr>
      <vt:lpstr>NE_EMD</vt:lpstr>
      <vt:lpstr>NE_NEN</vt:lpstr>
      <vt:lpstr>NE_MNY</vt:lpstr>
      <vt:lpstr>NE_ALB</vt:lpstr>
      <vt:lpstr>NE_SYR</vt:lpstr>
      <vt:lpstr>NE_LIN</vt:lpstr>
      <vt:lpstr>SE_CAL</vt:lpstr>
      <vt:lpstr>SE_GFC</vt:lpstr>
      <vt:lpstr>SE_ARK</vt:lpstr>
      <vt:lpstr>SE_JKV</vt:lpstr>
      <vt:lpstr>SE_CFL</vt:lpstr>
      <vt:lpstr>SE_WFL</vt:lpstr>
      <vt:lpstr>SE_EFL</vt:lpstr>
      <vt:lpstr>SE_SFL</vt:lpstr>
      <vt:lpstr>SE_BSE</vt:lpstr>
      <vt:lpstr>SE_ATL</vt:lpstr>
      <vt:lpstr>SE_NLA</vt:lpstr>
      <vt:lpstr>SE_JKS</vt:lpstr>
      <vt:lpstr>SE_CHL</vt:lpstr>
      <vt:lpstr>SE_RLG</vt:lpstr>
      <vt:lpstr>SE_SCL</vt:lpstr>
      <vt:lpstr>SE_CLB</vt:lpstr>
      <vt:lpstr>SE_NSH</vt:lpstr>
      <vt:lpstr>SE_MEM</vt:lpstr>
      <vt:lpstr>SE_KNX</vt:lpstr>
      <vt:lpstr>SW_NMX</vt:lpstr>
      <vt:lpstr>SW_OKC</vt:lpstr>
      <vt:lpstr>SW_DLS</vt:lpstr>
      <vt:lpstr>SW_HST</vt:lpstr>
      <vt:lpstr>SW_CTX</vt:lpstr>
      <vt:lpstr>SW_ETX</vt:lpstr>
      <vt:lpstr>SW_SFW</vt:lpstr>
      <vt:lpstr>SW_WTX</vt:lpstr>
      <vt:lpstr>WS_ARZ</vt:lpstr>
      <vt:lpstr>WS_CCA</vt:lpstr>
      <vt:lpstr>WS_LAC</vt:lpstr>
      <vt:lpstr>WS_SFA</vt:lpstr>
      <vt:lpstr>WS_SDG</vt:lpstr>
      <vt:lpstr>WS_SAC</vt:lpstr>
      <vt:lpstr>WS_VNT</vt:lpstr>
      <vt:lpstr>WS_SLC</vt:lpstr>
      <vt:lpstr>WS_RVS</vt:lpstr>
      <vt:lpstr>WS_HAI</vt:lpstr>
      <vt:lpstr>WS_DNV</vt:lpstr>
      <vt:lpstr>WS_SDN</vt:lpstr>
      <vt:lpstr>WS_BID</vt:lpstr>
      <vt:lpstr>WS_SPK</vt:lpstr>
      <vt:lpstr>WS_MNT</vt:lpstr>
      <vt:lpstr>WS_POR</vt:lpstr>
      <vt:lpstr>WS_ITM</vt:lpstr>
      <vt:lpstr>WS_SWA</vt:lpstr>
      <vt:lpstr>Purchases by Location</vt:lpstr>
      <vt:lpstr>Locations</vt:lpstr>
      <vt:lpstr>CN_ASI!Print_Area</vt:lpstr>
      <vt:lpstr>CN_BRB!Print_Area</vt:lpstr>
      <vt:lpstr>CN_CHI!Print_Area</vt:lpstr>
      <vt:lpstr>CN_CIL!Print_Area</vt:lpstr>
      <vt:lpstr>CN_EWI!Print_Area</vt:lpstr>
      <vt:lpstr>CN_FND!Print_Area</vt:lpstr>
      <vt:lpstr>CN_IAK!Print_Area</vt:lpstr>
      <vt:lpstr>CN_KSC!Print_Area</vt:lpstr>
      <vt:lpstr>CN_LNC!Print_Area</vt:lpstr>
      <vt:lpstr>CN_MMN!Print_Area</vt:lpstr>
      <vt:lpstr>CN_SDV!Print_Area</vt:lpstr>
      <vt:lpstr>CN_STL!Print_Area</vt:lpstr>
      <vt:lpstr>CN_WMN!Print_Area</vt:lpstr>
      <vt:lpstr>MA_ALT!Print_Area</vt:lpstr>
      <vt:lpstr>MA_BNE!Print_Area</vt:lpstr>
      <vt:lpstr>MA_CPA!Print_Area</vt:lpstr>
      <vt:lpstr>MA_DET!Print_Area</vt:lpstr>
      <vt:lpstr>MA_GRP!Print_Area</vt:lpstr>
      <vt:lpstr>MA_HMP!Print_Area</vt:lpstr>
      <vt:lpstr>MA_PHA!Print_Area</vt:lpstr>
      <vt:lpstr>MA_PTS!Print_Area</vt:lpstr>
      <vt:lpstr>MA_SHB!Print_Area</vt:lpstr>
      <vt:lpstr>MA_VGA!Print_Area</vt:lpstr>
      <vt:lpstr>MW_CLV!Print_Area</vt:lpstr>
      <vt:lpstr>MW_CNC!Print_Area</vt:lpstr>
      <vt:lpstr>MW_IND!Print_Area</vt:lpstr>
      <vt:lpstr>MW_LVL!Print_Area</vt:lpstr>
      <vt:lpstr>MW_SBG!Print_Area</vt:lpstr>
      <vt:lpstr>NE_ALB!Print_Area</vt:lpstr>
      <vt:lpstr>NE_BLT!Print_Area</vt:lpstr>
      <vt:lpstr>NE_BST!Print_Area</vt:lpstr>
      <vt:lpstr>NE_CCT!Print_Area</vt:lpstr>
      <vt:lpstr>NE_EMD!Print_Area</vt:lpstr>
      <vt:lpstr>NE_LIN!Print_Area</vt:lpstr>
      <vt:lpstr>NE_MNY!Print_Area</vt:lpstr>
      <vt:lpstr>NE_NEN!Print_Area</vt:lpstr>
      <vt:lpstr>NE_SYR!Print_Area</vt:lpstr>
      <vt:lpstr>SE_ARK!Print_Area</vt:lpstr>
      <vt:lpstr>SE_ATL!Print_Area</vt:lpstr>
      <vt:lpstr>SE_BSE!Print_Area</vt:lpstr>
      <vt:lpstr>SE_CAL!Print_Area</vt:lpstr>
      <vt:lpstr>SE_CFL!Print_Area</vt:lpstr>
      <vt:lpstr>SE_CHL!Print_Area</vt:lpstr>
      <vt:lpstr>SE_CLB!Print_Area</vt:lpstr>
      <vt:lpstr>SE_EFL!Print_Area</vt:lpstr>
      <vt:lpstr>SE_GFC!Print_Area</vt:lpstr>
      <vt:lpstr>SE_JKS!Print_Area</vt:lpstr>
      <vt:lpstr>SE_JKV!Print_Area</vt:lpstr>
      <vt:lpstr>SE_KNX!Print_Area</vt:lpstr>
      <vt:lpstr>SE_MEM!Print_Area</vt:lpstr>
      <vt:lpstr>SE_NLA!Print_Area</vt:lpstr>
      <vt:lpstr>SE_NSH!Print_Area</vt:lpstr>
      <vt:lpstr>SE_RLG!Print_Area</vt:lpstr>
      <vt:lpstr>SE_SCL!Print_Area</vt:lpstr>
      <vt:lpstr>SE_SFL!Print_Area</vt:lpstr>
      <vt:lpstr>SE_WFL!Print_Area</vt:lpstr>
      <vt:lpstr>SW_CTX!Print_Area</vt:lpstr>
      <vt:lpstr>SW_DLS!Print_Area</vt:lpstr>
      <vt:lpstr>SW_ETX!Print_Area</vt:lpstr>
      <vt:lpstr>SW_HST!Print_Area</vt:lpstr>
      <vt:lpstr>SW_NMX!Print_Area</vt:lpstr>
      <vt:lpstr>SW_OKC!Print_Area</vt:lpstr>
      <vt:lpstr>SW_SFW!Print_Area</vt:lpstr>
      <vt:lpstr>SW_WTX!Print_Area</vt:lpstr>
      <vt:lpstr>TEMPLATE!Print_Area</vt:lpstr>
      <vt:lpstr>WS_ARZ!Print_Area</vt:lpstr>
      <vt:lpstr>WS_BID!Print_Area</vt:lpstr>
      <vt:lpstr>WS_CCA!Print_Area</vt:lpstr>
      <vt:lpstr>WS_DNV!Print_Area</vt:lpstr>
      <vt:lpstr>WS_HAI!Print_Area</vt:lpstr>
      <vt:lpstr>WS_ITM!Print_Area</vt:lpstr>
      <vt:lpstr>WS_LAC!Print_Area</vt:lpstr>
      <vt:lpstr>WS_MNT!Print_Area</vt:lpstr>
      <vt:lpstr>WS_POR!Print_Area</vt:lpstr>
      <vt:lpstr>WS_RVS!Print_Area</vt:lpstr>
      <vt:lpstr>WS_SAC!Print_Area</vt:lpstr>
      <vt:lpstr>WS_SDG!Print_Area</vt:lpstr>
      <vt:lpstr>WS_SDN!Print_Area</vt:lpstr>
      <vt:lpstr>WS_SFA!Print_Area</vt:lpstr>
      <vt:lpstr>WS_SLC!Print_Area</vt:lpstr>
      <vt:lpstr>WS_SPK!Print_Area</vt:lpstr>
      <vt:lpstr>WS_SWA!Print_Area</vt:lpstr>
      <vt:lpstr>WS_VNT!Print_Area</vt:lpstr>
      <vt:lpstr>CN_ASI!Print_Titles</vt:lpstr>
      <vt:lpstr>CN_BRB!Print_Titles</vt:lpstr>
      <vt:lpstr>CN_CHI!Print_Titles</vt:lpstr>
      <vt:lpstr>CN_CIL!Print_Titles</vt:lpstr>
      <vt:lpstr>CN_EWI!Print_Titles</vt:lpstr>
      <vt:lpstr>CN_FND!Print_Titles</vt:lpstr>
      <vt:lpstr>CN_IAK!Print_Titles</vt:lpstr>
      <vt:lpstr>CN_KSC!Print_Titles</vt:lpstr>
      <vt:lpstr>CN_LNC!Print_Titles</vt:lpstr>
      <vt:lpstr>CN_MMN!Print_Titles</vt:lpstr>
      <vt:lpstr>CN_SDV!Print_Titles</vt:lpstr>
      <vt:lpstr>CN_STL!Print_Titles</vt:lpstr>
      <vt:lpstr>CN_WMN!Print_Titles</vt:lpstr>
      <vt:lpstr>MA_ALT!Print_Titles</vt:lpstr>
      <vt:lpstr>MA_BNE!Print_Titles</vt:lpstr>
      <vt:lpstr>MA_CPA!Print_Titles</vt:lpstr>
      <vt:lpstr>MA_DET!Print_Titles</vt:lpstr>
      <vt:lpstr>MA_GRP!Print_Titles</vt:lpstr>
      <vt:lpstr>MA_HMP!Print_Titles</vt:lpstr>
      <vt:lpstr>MA_PHA!Print_Titles</vt:lpstr>
      <vt:lpstr>MA_PTS!Print_Titles</vt:lpstr>
      <vt:lpstr>MA_SHB!Print_Titles</vt:lpstr>
      <vt:lpstr>MA_VGA!Print_Titles</vt:lpstr>
      <vt:lpstr>MW_CLV!Print_Titles</vt:lpstr>
      <vt:lpstr>MW_CNC!Print_Titles</vt:lpstr>
      <vt:lpstr>MW_IND!Print_Titles</vt:lpstr>
      <vt:lpstr>MW_LVL!Print_Titles</vt:lpstr>
      <vt:lpstr>MW_SBG!Print_Titles</vt:lpstr>
      <vt:lpstr>NE_ALB!Print_Titles</vt:lpstr>
      <vt:lpstr>NE_BLT!Print_Titles</vt:lpstr>
      <vt:lpstr>NE_BST!Print_Titles</vt:lpstr>
      <vt:lpstr>NE_CCT!Print_Titles</vt:lpstr>
      <vt:lpstr>NE_EMD!Print_Titles</vt:lpstr>
      <vt:lpstr>NE_LIN!Print_Titles</vt:lpstr>
      <vt:lpstr>NE_MNY!Print_Titles</vt:lpstr>
      <vt:lpstr>NE_NEN!Print_Titles</vt:lpstr>
      <vt:lpstr>NE_SYR!Print_Titles</vt:lpstr>
      <vt:lpstr>SE_ARK!Print_Titles</vt:lpstr>
      <vt:lpstr>SE_ATL!Print_Titles</vt:lpstr>
      <vt:lpstr>SE_BSE!Print_Titles</vt:lpstr>
      <vt:lpstr>SE_CAL!Print_Titles</vt:lpstr>
      <vt:lpstr>SE_CFL!Print_Titles</vt:lpstr>
      <vt:lpstr>SE_CHL!Print_Titles</vt:lpstr>
      <vt:lpstr>SE_CLB!Print_Titles</vt:lpstr>
      <vt:lpstr>SE_EFL!Print_Titles</vt:lpstr>
      <vt:lpstr>SE_GFC!Print_Titles</vt:lpstr>
      <vt:lpstr>SE_JKS!Print_Titles</vt:lpstr>
      <vt:lpstr>SE_JKV!Print_Titles</vt:lpstr>
      <vt:lpstr>SE_KNX!Print_Titles</vt:lpstr>
      <vt:lpstr>SE_MEM!Print_Titles</vt:lpstr>
      <vt:lpstr>SE_NLA!Print_Titles</vt:lpstr>
      <vt:lpstr>SE_NSH!Print_Titles</vt:lpstr>
      <vt:lpstr>SE_RLG!Print_Titles</vt:lpstr>
      <vt:lpstr>SE_SCL!Print_Titles</vt:lpstr>
      <vt:lpstr>SE_SFL!Print_Titles</vt:lpstr>
      <vt:lpstr>SE_WFL!Print_Titles</vt:lpstr>
      <vt:lpstr>SW_CTX!Print_Titles</vt:lpstr>
      <vt:lpstr>SW_DLS!Print_Titles</vt:lpstr>
      <vt:lpstr>SW_ETX!Print_Titles</vt:lpstr>
      <vt:lpstr>SW_HST!Print_Titles</vt:lpstr>
      <vt:lpstr>SW_NMX!Print_Titles</vt:lpstr>
      <vt:lpstr>SW_OKC!Print_Titles</vt:lpstr>
      <vt:lpstr>SW_SFW!Print_Titles</vt:lpstr>
      <vt:lpstr>SW_WTX!Print_Titles</vt:lpstr>
      <vt:lpstr>TEMPLATE!Print_Titles</vt:lpstr>
      <vt:lpstr>WS_ARZ!Print_Titles</vt:lpstr>
      <vt:lpstr>WS_BID!Print_Titles</vt:lpstr>
      <vt:lpstr>WS_CCA!Print_Titles</vt:lpstr>
      <vt:lpstr>WS_DNV!Print_Titles</vt:lpstr>
      <vt:lpstr>WS_HAI!Print_Titles</vt:lpstr>
      <vt:lpstr>WS_ITM!Print_Titles</vt:lpstr>
      <vt:lpstr>WS_LAC!Print_Titles</vt:lpstr>
      <vt:lpstr>WS_MNT!Print_Titles</vt:lpstr>
      <vt:lpstr>WS_POR!Print_Titles</vt:lpstr>
      <vt:lpstr>WS_RVS!Print_Titles</vt:lpstr>
      <vt:lpstr>WS_SAC!Print_Titles</vt:lpstr>
      <vt:lpstr>WS_SDG!Print_Titles</vt:lpstr>
      <vt:lpstr>WS_SDN!Print_Titles</vt:lpstr>
      <vt:lpstr>WS_SFA!Print_Titles</vt:lpstr>
      <vt:lpstr>WS_SLC!Print_Titles</vt:lpstr>
      <vt:lpstr>WS_SPK!Print_Titles</vt:lpstr>
      <vt:lpstr>WS_SWA!Print_Titles</vt:lpstr>
      <vt:lpstr>WS_VNT!Print_Titles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Callender</dc:creator>
  <cp:lastModifiedBy>Michele Callender</cp:lastModifiedBy>
  <cp:lastPrinted>2025-05-30T16:43:34Z</cp:lastPrinted>
  <dcterms:created xsi:type="dcterms:W3CDTF">2025-05-30T12:40:55Z</dcterms:created>
  <dcterms:modified xsi:type="dcterms:W3CDTF">2025-05-30T19:49:38Z</dcterms:modified>
</cp:coreProperties>
</file>